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Documentos\Descargas\"/>
    </mc:Choice>
  </mc:AlternateContent>
  <xr:revisionPtr revIDLastSave="0" documentId="13_ncr:1_{F29BD337-8E7F-4673-BADB-06506D7EEC66}" xr6:coauthVersionLast="47" xr6:coauthVersionMax="47" xr10:uidLastSave="{00000000-0000-0000-0000-000000000000}"/>
  <bookViews>
    <workbookView xWindow="-108" yWindow="-108" windowWidth="23256" windowHeight="12456" xr2:uid="{00000000-000D-0000-FFFF-FFFF00000000}"/>
  </bookViews>
  <sheets>
    <sheet name="Índice" sheetId="22" r:id="rId1"/>
    <sheet name="ESG KPIs" sheetId="21" r:id="rId2"/>
    <sheet name="Comunidades" sheetId="3" r:id="rId3"/>
    <sheet name="Meio Ambiente" sheetId="24" r:id="rId4"/>
    <sheet name="Emissões de GEE e energia" sheetId="10" r:id="rId5"/>
    <sheet name="Água" sheetId="12" r:id="rId6"/>
    <sheet name="Resíduos" sheetId="14" r:id="rId7"/>
    <sheet name="Biodiversidade" sheetId="15" r:id="rId8"/>
    <sheet name="Fechamento" sheetId="16" r:id="rId9"/>
    <sheet name="Segurança" sheetId="1" r:id="rId10"/>
    <sheet name="Nossa gente" sheetId="25" r:id="rId11"/>
    <sheet name="Emprego" sheetId="18" r:id="rId12"/>
    <sheet name="Retenção" sheetId="23" r:id="rId13"/>
    <sheet name="Treinamentos" sheetId="17" r:id="rId14"/>
    <sheet name="Responsabilidade" sheetId="26"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7" l="1"/>
  <c r="D33" i="23" l="1"/>
  <c r="D31" i="23"/>
  <c r="D29" i="23"/>
  <c r="D27" i="23"/>
  <c r="D25" i="23"/>
  <c r="D19" i="23"/>
  <c r="D17" i="23"/>
  <c r="D15" i="23"/>
  <c r="D13" i="23"/>
  <c r="D11" i="23"/>
  <c r="G54" i="18" l="1"/>
  <c r="C54" i="18"/>
  <c r="C41" i="18"/>
  <c r="H27" i="18"/>
  <c r="G27" i="18"/>
  <c r="F27" i="18"/>
  <c r="E27" i="18"/>
  <c r="D27" i="18"/>
  <c r="C27" i="18"/>
  <c r="H24" i="18"/>
  <c r="F24" i="18"/>
  <c r="E24" i="18"/>
  <c r="C22" i="17"/>
  <c r="C21" i="17"/>
  <c r="C20" i="17"/>
  <c r="C19" i="17"/>
  <c r="C18" i="17"/>
  <c r="C17" i="17"/>
  <c r="C16" i="17"/>
  <c r="C15" i="17"/>
  <c r="C14" i="17"/>
  <c r="C13" i="17"/>
  <c r="C12" i="17"/>
  <c r="C11" i="17"/>
  <c r="F53" i="3"/>
  <c r="F52" i="3"/>
  <c r="F51" i="3"/>
  <c r="F50" i="3"/>
  <c r="G50" i="3"/>
  <c r="F49" i="3"/>
  <c r="B48" i="3"/>
  <c r="B54" i="3" s="1"/>
  <c r="E28" i="18" l="1"/>
  <c r="H28" i="18"/>
  <c r="F28" i="18"/>
</calcChain>
</file>

<file path=xl/sharedStrings.xml><?xml version="1.0" encoding="utf-8"?>
<sst xmlns="http://schemas.openxmlformats.org/spreadsheetml/2006/main" count="1338" uniqueCount="833">
  <si>
    <t>Performance Data</t>
  </si>
  <si>
    <t>ESG KPIs</t>
  </si>
  <si>
    <t>-</t>
  </si>
  <si>
    <t>Peru</t>
  </si>
  <si>
    <t>Argentina</t>
  </si>
  <si>
    <t>Total</t>
  </si>
  <si>
    <t>#</t>
  </si>
  <si>
    <t>%</t>
  </si>
  <si>
    <t>Inmaculada</t>
  </si>
  <si>
    <t>Pallancata </t>
  </si>
  <si>
    <t>Selene </t>
  </si>
  <si>
    <t>Ares </t>
  </si>
  <si>
    <t>Arcata </t>
  </si>
  <si>
    <t>Hochschild</t>
  </si>
  <si>
    <t>San José</t>
  </si>
  <si>
    <t>Mara Rosa</t>
  </si>
  <si>
    <t>Industrial</t>
  </si>
  <si>
    <t>Pallancata and Selene</t>
  </si>
  <si>
    <t>Ares</t>
  </si>
  <si>
    <t>Arcata</t>
  </si>
  <si>
    <t>Pallancata</t>
  </si>
  <si>
    <t>Selene</t>
  </si>
  <si>
    <t>Sipán</t>
  </si>
  <si>
    <t>N/A</t>
  </si>
  <si>
    <t>Chile</t>
  </si>
  <si>
    <t>Staff</t>
  </si>
  <si>
    <t>&lt; 30</t>
  </si>
  <si>
    <t>30-50</t>
  </si>
  <si>
    <t>&gt; 50</t>
  </si>
  <si>
    <t>&lt;30</t>
  </si>
  <si>
    <t>&gt;50</t>
  </si>
  <si>
    <t>FTSE4Good (/5)</t>
  </si>
  <si>
    <t>MSCI</t>
  </si>
  <si>
    <t>Sustainalytics</t>
  </si>
  <si>
    <t>B</t>
  </si>
  <si>
    <t>B-</t>
  </si>
  <si>
    <t>&lt; 5%</t>
  </si>
  <si>
    <t>n/a</t>
  </si>
  <si>
    <t>Comunidades</t>
  </si>
  <si>
    <t>Planeta</t>
  </si>
  <si>
    <t>2do Trimestre - 2025</t>
  </si>
  <si>
    <t>&lt; 6 años</t>
  </si>
  <si>
    <t>Perú</t>
  </si>
  <si>
    <t>USD</t>
  </si>
  <si>
    <t>Otras sedes</t>
  </si>
  <si>
    <t>Doméstica</t>
  </si>
  <si>
    <t>Brasil</t>
  </si>
  <si>
    <t>Contratos permanentes</t>
  </si>
  <si>
    <t>Reino Unido</t>
  </si>
  <si>
    <t>Técnicos</t>
  </si>
  <si>
    <t>Número total</t>
  </si>
  <si>
    <t>Habilidades técnicas</t>
  </si>
  <si>
    <t>Resíduos</t>
  </si>
  <si>
    <t>Linha Base 2021</t>
  </si>
  <si>
    <t>1ero Trimestre - 2025</t>
  </si>
  <si>
    <t>Pessoas</t>
  </si>
  <si>
    <t>Saúde e Segurança</t>
  </si>
  <si>
    <t>Governança</t>
  </si>
  <si>
    <t>Meta para 2030</t>
  </si>
  <si>
    <t>Resíduos reciclados (%)</t>
  </si>
  <si>
    <t>Consumo de água potável (litros/pessoa/dia)</t>
  </si>
  <si>
    <t>Acidentes fatais</t>
  </si>
  <si>
    <t>Investimento social vs receita líquida (%)</t>
  </si>
  <si>
    <t>Aquisição local vs total (%)</t>
  </si>
  <si>
    <t>Força de trabalho local vs total (%)</t>
  </si>
  <si>
    <t>Água doce utilizada por minério processado (m3/tonelada)   </t>
  </si>
  <si>
    <t>Resíduos domésticos em aterro sanitário (kg/pessoa/dia)</t>
  </si>
  <si>
    <t>Mulheres na força de trabalho (%)</t>
  </si>
  <si>
    <t>Mulheres em cargos de liderança (%)</t>
  </si>
  <si>
    <t>Rotatividade voluntária (%)</t>
  </si>
  <si>
    <t>Taxa de frequência de lesões com afastamento</t>
  </si>
  <si>
    <t>Mulheres no Board(%)</t>
  </si>
  <si>
    <t>Independencia do Board (%)</t>
  </si>
  <si>
    <t>Mandato do Board(anos)</t>
  </si>
  <si>
    <t>Nossas operações no Brasil estão incluídas nos resultados dos KPIs de Pessoas de 2022, nos KPIs de Saúde e Segurança de 2023 e no KPI de redução de emissões de GEE de 2024. O Brasil será incorporado aos resultados dos KPIs restantes em janeiro de 2025, após um ano fiscal completo de operações, para evitar a variabilidade de dados causada pelas atividades de construção e comissionamento em Mara Rosa.</t>
  </si>
  <si>
    <r>
      <rPr>
        <sz val="10"/>
        <color rgb="FFC4922C"/>
        <rFont val="Galano Grotesque"/>
        <family val="3"/>
      </rPr>
      <t>Nossa abordagem para servir nossas comunidades</t>
    </r>
    <r>
      <rPr>
        <sz val="10"/>
        <rFont val="Galano Grotesque"/>
        <family val="3"/>
      </rPr>
      <t xml:space="preserve">
Nossa abordagem de engajamento social se concentra em gerar um impacto positivo. Alcançamos isso por meio da construção de parcerias duradouras com as comunidades locais e da implementação de iniciativas voltadas para atender às suas necessidades.
Essa abordagem é orientada por nossa Política de Relações com a Comunidade, que reflete nosso compromisso com a construção de confiança e a escuta ativa das preocupações comunitárias.
Abaixo estão nossos dados mais recentes sobre </t>
    </r>
    <r>
      <rPr>
        <sz val="10"/>
        <color rgb="FFC4922C"/>
        <rFont val="Galano Grotesque"/>
        <family val="3"/>
      </rPr>
      <t>investimento social, força de trabalho local e gastos em compras locais</t>
    </r>
    <r>
      <rPr>
        <sz val="10"/>
        <rFont val="Galano Grotesque"/>
        <family val="3"/>
      </rPr>
      <t>.</t>
    </r>
  </si>
  <si>
    <t>Investimento social em 2024(USD)</t>
  </si>
  <si>
    <t>Educação</t>
  </si>
  <si>
    <t>Saúde e nutrição</t>
  </si>
  <si>
    <t>Desenvolvimento socioeconômico</t>
  </si>
  <si>
    <t>Campanhas filantrópicas</t>
  </si>
  <si>
    <t>Cultura e comunicação</t>
  </si>
  <si>
    <t>Doações</t>
  </si>
  <si>
    <t>Apoio a governos locais</t>
  </si>
  <si>
    <t>Força de trabalho local (empregados próprios e contratados) em 2024</t>
  </si>
  <si>
    <t>Mulheres</t>
  </si>
  <si>
    <t>Homens</t>
  </si>
  <si>
    <t>Proporção de despesas com compras de fornecedores locais</t>
  </si>
  <si>
    <t>Compras locais</t>
  </si>
  <si>
    <t>1 'Local' refere-se às pessoas que trabalham nas unidades de mineração ou empresas nas regiões em que a Hochschild opera (no Peru: Apurímac, Arequipa, Ayacucho e Cajamarca; e na Argentina: Santa Cruz). </t>
  </si>
  <si>
    <r>
      <rPr>
        <sz val="10"/>
        <color rgb="FFC4922C"/>
        <rFont val="Galano Grotesque"/>
        <family val="3"/>
      </rPr>
      <t>Nossa abordagem para proteger o meio ambiente</t>
    </r>
    <r>
      <rPr>
        <sz val="10"/>
        <rFont val="Galano Grotesque"/>
        <family val="3"/>
      </rPr>
      <t xml:space="preserve">
A Hochschild está comprometida em produzir metais com o menor impacto ambiental possível. Para isso, a empresa adota práticas de gestão ambiental de alto nível, voltadas à proteção do meio ambiente.
Nossa Política Ambiental aborda os impactos mais significativos de nossas operações e orienta nossas atividades diárias. Em linha com essa política, buscamos constantemente fortalecer nossa cultura ambiental e reduzir nossa pegada ecológica.
Nas folhas a seguir estão nossos dados mais recentes sobre </t>
    </r>
    <r>
      <rPr>
        <sz val="10"/>
        <color rgb="FFC4922C"/>
        <rFont val="Galano Grotesque"/>
        <family val="3"/>
      </rPr>
      <t>emissões de GEE e energia, uso de água, resíduos, biodiversidade e fechamento de minas.</t>
    </r>
  </si>
  <si>
    <t>Emissões de GEE &amp; energia</t>
  </si>
  <si>
    <t>Emissões de GEE e consumo de energia por ano</t>
  </si>
  <si>
    <t>Emissões de GEE e consumo de energia em 2024 por sede</t>
  </si>
  <si>
    <t>Emissões de gases de efeito estufa (toneladas de CO2e)</t>
  </si>
  <si>
    <t>Escopo 1: Emissões da combustão de combustível e operação da instalação (tCO2e)</t>
  </si>
  <si>
    <t>Escopo 2: Emissões do total de eletricidade comprada com base na localização (tCO2e)</t>
  </si>
  <si>
    <t>Escopo 2: Emissões do total de eletricidade comprada com base no mercado (tCO2e)</t>
  </si>
  <si>
    <t>Emissões totais dos Escopos 1 e 2 (tCO2e)</t>
  </si>
  <si>
    <t>Escopo 3: Outras emissões indiretas de GEE (tCO2e)</t>
  </si>
  <si>
    <t>Intensidade de emissões por onça de ouro equivalente produzida (tCO2e/oz Au eq)</t>
  </si>
  <si>
    <t>Intensidade de emissões por quilo-onça de prata equivalente produzida (tCO2e/koz Ag eq)</t>
  </si>
  <si>
    <t>Consumo de energia</t>
  </si>
  <si>
    <t>Consumo de energia da combustão de combustível (MWh)</t>
  </si>
  <si>
    <t>Consumo de energia da eletricidade comprada (MWh)</t>
  </si>
  <si>
    <t>Consumo de energia da eletricidade vendida, aquecimento, resfriamento ou vapor (MWh)</t>
  </si>
  <si>
    <t>Consumo total de energia (MWh)</t>
  </si>
  <si>
    <t>Intensidade de consumo de energia por onça de ouro equivalente produzida (MWh/oz Au eq)</t>
  </si>
  <si>
    <t>Intensidade de consumo de energia por quilo-onça de equivalente de prata produzida (MWh/koz Ag eq)</t>
  </si>
  <si>
    <t>1 O método de cálculo da pegada de carbono baseia-se na ISO 14064-1 e no Padrão de Contabilidade e Relatório Corporativo do Protocolo GHG, utilizando os fatores de emissão do IPCC e do Peru. Gases incluídos no cálculo para todos os três escopos: CO2, CH4, N2O e tHFCs.</t>
  </si>
  <si>
    <t>2 A pegada de carbono de 2024 inclui dados do ano inteiro para o Peru (ativos operacionais, armazéns e escritórios, anteriores e atuais), Argentina (San José e o escritório de Buenos Aires) e o escritório de Londres. As operações da empresa no Reino Unido consistem em um único escritório com três funcionários. Suas emissões totais de Escopo 1 e 2, bem como seu consumo de energia, representam menos de 0,01% dos totais reportados. A partir de maio de 2024, quando a Mara Rosa iniciou suas operações e suas emissões se tornaram significativas, os dados incluem o Brasil (Mara Rosa e o escritório de Belo Horizonte).</t>
  </si>
  <si>
    <t>3 Os resultados de 2024 corrigem os valores divulgados no Relatório Anual de 2024, após verificação razoável independente realizada em maio de 2025.</t>
  </si>
  <si>
    <t>4 A verificação limitada das emissões das unidades operacionais foi obtida da SGS em 2021 e 2022, e a verificação razoável das emissões das unidades operacionais foi obtida da Aenor em 2023 e 2024, de acordo com a norma ISO 140641-1:2018.</t>
  </si>
  <si>
    <t>5 As emissões de Escopo 2 baseadas no mercado excluem a eletricidade adquirida de fontes renováveis: hidrelétrica no Peru, eólica na Argentina e fotovoltaica no Brasil.</t>
  </si>
  <si>
    <t>6 As emissões biogênicas de Escopo 1 são de 10,25 tCO2e, e as emissões de Escopo 3 são de 1,43 tCO2e. Ambos os valores estão incluídos nos totais gerais relatados para as emissões de Escopo 1 e 3, respectivamente.</t>
  </si>
  <si>
    <t>8 A produção total inclui 100% da produção, incluindo a atribuível ao parceiro da joint venture em San José.</t>
  </si>
  <si>
    <t>7 As emissões e as intensidades de consumo de energia refletem o Escopo 1 e o Escopo 2 com base na localização.</t>
  </si>
  <si>
    <t>9 A Hochschild não vende energia (eletricidade, aquecimento, refrigeração ou vapor) como parte de seu modelo de negócios, visto que a venda de energia não faz parte das operações principais da empresa.</t>
  </si>
  <si>
    <t>10 As informações coletadas sobre o consumo de energia proveniente da queima de combustível foram convertidas para MWh a partir de galões de combustível, utilizando valores caloríficos líquidos obtidos do Ministério do Meio Ambiente do Peru. Corresponde ao combustível calculado para o Escopo 1.</t>
  </si>
  <si>
    <t>11 Outros locais incluem: os escritórios de Lima, Arequipa, Buenos Aires e Belo Horizonte; o armazém em Matarani; e as unidades de mineração Pallancata, Selene, Ares, Arcata e Sipán.</t>
  </si>
  <si>
    <t>Redução nas emissões de GEE para os escopos 1 e 2 (%)</t>
  </si>
  <si>
    <t>Água</t>
  </si>
  <si>
    <t>Extração, descarga e consumo de água por ano</t>
  </si>
  <si>
    <t>Extração, descarga e consumo de água em 2024 por sede</t>
  </si>
  <si>
    <t>Consumo de água doce na usina de beneficiamento (m³)</t>
  </si>
  <si>
    <t>Água superficial</t>
  </si>
  <si>
    <t>Água subterrânea</t>
  </si>
  <si>
    <t>Água total captada e consumida (megalitros)</t>
  </si>
  <si>
    <t>Água recirculada (%)</t>
  </si>
  <si>
    <t>Consumo de água fresca</t>
  </si>
  <si>
    <t>Extração de água (megalitros)</t>
  </si>
  <si>
    <t>Descarga de água (megalitros)</t>
  </si>
  <si>
    <t>Consumo de água (megalitros)</t>
  </si>
  <si>
    <t>1 A unidade de mineração Selene não foi incluída nos cálculos de consumo de água doce e processamento de minerais de 2024, pois a unidade foi colocada em manutenção em outubro de 2023. Os resultados de 2024 também excluem o Brasil devido às atividades de construção e comissionamento em Mara Rosa. Mara Rosa será incluída a partir de 2025, que será o primeiro ano fiscal completo de operações de mineração.</t>
  </si>
  <si>
    <t>2 Todas as retiradas e descargas de água são de água doce (≤1.000 mg/L de sólidos dissolvidos totais).</t>
  </si>
  <si>
    <t>3 Todos os resultados relacionados à água excluem o Brasil devido às atividades de construção e comissionamento em Mara Rosa. Ela será incluída a partir de 2025, que será o primeiro ano fiscal completo de operações de mineração.</t>
  </si>
  <si>
    <t>4 A água total captada e consumida é calculada como a diferença entre as retiradas totais de água e as descargas totais de água. Os valores negativos refletem que as descargas excedem as retiradas de água devido ao aumento das chuvas em nossas unidades de mineração.</t>
  </si>
  <si>
    <t>Geração de resíduos por tipo e ano (toneladas)</t>
  </si>
  <si>
    <t>Geração de resíduos domésticos (kg/pessoa/dia)</t>
  </si>
  <si>
    <t>Geração de resíduos por tipo (toneladas)</t>
  </si>
  <si>
    <t>Resíduos orgânicos e gerais</t>
  </si>
  <si>
    <t>Resíduos recicláveis</t>
  </si>
  <si>
    <t>Resíduos metálicos</t>
  </si>
  <si>
    <t>Resíduos perigosos recicláveis</t>
  </si>
  <si>
    <t>Resíduos perigosos não recicláveis</t>
  </si>
  <si>
    <t>Resíduos eletrônicos</t>
  </si>
  <si>
    <t>Resíduos desviados da disposição final (toneladas)</t>
  </si>
  <si>
    <t>Resíduos perigosos desviados da disposição final (toneladas)</t>
  </si>
  <si>
    <t>Resíduos não perigosos desviados da disposição final (toneladas)</t>
  </si>
  <si>
    <t>Dentro das unidades de mineração</t>
  </si>
  <si>
    <t>Fora das unidades de mineração</t>
  </si>
  <si>
    <t>Resíduos orgânicos reutilizados para compostagem</t>
  </si>
  <si>
    <t>Resíduos vendidos ou doados</t>
  </si>
  <si>
    <t>Resíduos encaminhados para disposição final (toneladas)</t>
  </si>
  <si>
    <t>Incineração (com recuperação de energia)</t>
  </si>
  <si>
    <t>Incineração (sem recuperação de energia)</t>
  </si>
  <si>
    <t>Aterro</t>
  </si>
  <si>
    <t>Outras operações de disposição final</t>
  </si>
  <si>
    <t>Resíduos perigosos encaminhados para disposição final (toneladas)</t>
  </si>
  <si>
    <t>Resíduos não perigosos encaminhados para disposição final (toneladas)</t>
  </si>
  <si>
    <t>Estéril e rejeitos</t>
  </si>
  <si>
    <t>Geração de estéril e rejeitos em 2024 (milhões de toneladas métricas)</t>
  </si>
  <si>
    <t>Estéril gerado</t>
  </si>
  <si>
    <t>Material inerte gerado</t>
  </si>
  <si>
    <t>Rejeitos gerados</t>
  </si>
  <si>
    <t>Rejeitos reutilizados</t>
  </si>
  <si>
    <t>Estéril reutilizado</t>
  </si>
  <si>
    <t>Biodiversidade</t>
  </si>
  <si>
    <t>Dados relacionados à biodiversidade</t>
  </si>
  <si>
    <t>Flora da estação chuvosa</t>
  </si>
  <si>
    <t>Flora da estação seca</t>
  </si>
  <si>
    <t>Fauna da estação chuvosa</t>
  </si>
  <si>
    <t>Fauna da estação seca</t>
  </si>
  <si>
    <t>Variedade de espécies de flora e fauna em nossas unidades</t>
  </si>
  <si>
    <t>Distância das unidades de mineração às áreas naturais protegidas (km)</t>
  </si>
  <si>
    <t>1 Arcata e Inmaculada estão localizadas dentro da zona de amortecimento da Reserva Paisagística da Sub-Bacia de Cotahuasi, reconhecida como área natural protegida pelo Ministério do Meio Ambiente do Peru.</t>
  </si>
  <si>
    <t>2 San José não monitora a biodiversidade semestralmente, diferentemente das demais unidades de mineração, pois não é exigido pela legislação nacional.</t>
  </si>
  <si>
    <t>3 Mara Rosa realizou apenas uma campanha de monitoramento em novembro de 2024, devido às atividades de construção e comissionamento concluídas em maio de 2024.</t>
  </si>
  <si>
    <t>4 Em Mara Rosa, estima-se que foram identificadas de 50 a 70 espécies de insetos e abelhas, que não estão incluídas na tabela.</t>
  </si>
  <si>
    <t>Gerenciamento do impato na biodiversidade</t>
  </si>
  <si>
    <t>Ecossistemas naturais convertidos (ha)</t>
  </si>
  <si>
    <t>Áreas perturbadas ainda não reabilitadas (ha)</t>
  </si>
  <si>
    <t>Áreas perturbadas reabilitadas (ha)</t>
  </si>
  <si>
    <t>1 A Hochschild não coleta espécies silvestres.</t>
  </si>
  <si>
    <t>2 A Hochschild não gera poluentes. Nossos descartes e emissões atendem à legislação nacional de cada país em que operamos em relação aos limites máximos permitidos, e garantimos isso por meio de monitoramento ambiental constante.</t>
  </si>
  <si>
    <t>3 A Hochschild não se envolve em atividades que possam levar à introdução de espécies exóticas.</t>
  </si>
  <si>
    <t>Fechamento</t>
  </si>
  <si>
    <t>Fechamento e reabilitação de minas</t>
  </si>
  <si>
    <t>Vida útil da mina</t>
  </si>
  <si>
    <t>Data da revisão mais recente do plano de encerramento e reabilitação da mina</t>
  </si>
  <si>
    <t>Fase de fechamento</t>
  </si>
  <si>
    <t>Provisões financeiras feitas para encerramento e reabilitação - Orçamento nominal total (USD)</t>
  </si>
  <si>
    <t>15 de janeiro de 2025</t>
  </si>
  <si>
    <t>12 de dezembro de 2022</t>
  </si>
  <si>
    <t>30 de setembro de 2023</t>
  </si>
  <si>
    <t>1º de outubro de 2022</t>
  </si>
  <si>
    <t>28 de dezembro de 2022</t>
  </si>
  <si>
    <t>4 de setembro de 2024</t>
  </si>
  <si>
    <t>7 de maio de 2024</t>
  </si>
  <si>
    <t>Fechamento Progressivo</t>
  </si>
  <si>
    <t>Fechamento Final</t>
  </si>
  <si>
    <t>Pós-Fechamento</t>
  </si>
  <si>
    <t>1 Ares, Sipán e Selene não possuem vida útil de mina, pois não estão operacionais e não se espera que o façam nos próximos anos.</t>
  </si>
  <si>
    <t>2 Pallancata está em fase de fechamento temporário e, portanto, nenhuma atividade de fechamento de componentes está sendo realizada. Mara Rosa iniciou suas operações em 2024, portanto, ainda não é obrigada a realizar atividades de fechamento.</t>
  </si>
  <si>
    <t>3 As provisões financeiras estão alinhadas aos requisitos legais para fechamento de mina por unidade e por país.</t>
  </si>
  <si>
    <t>4 As estimativas de vida útil da mina e as provisões financeiras baseiam-se no custo de fechamento da mina sob contratos atuais, propostas de fornecedores e estimativas dos engenheiros da Hochschild.</t>
  </si>
  <si>
    <r>
      <rPr>
        <sz val="12"/>
        <color rgb="FFC4922C"/>
        <rFont val="Galano Grotesque"/>
        <family val="3"/>
      </rPr>
      <t>Nossa abordagem à saúde, segurança e bem-estar</t>
    </r>
    <r>
      <rPr>
        <sz val="12"/>
        <rFont val="Galano Grotesque"/>
        <family val="3"/>
      </rPr>
      <t xml:space="preserve">
</t>
    </r>
    <r>
      <rPr>
        <sz val="12"/>
        <color theme="1"/>
        <rFont val="Galano Grotesque"/>
        <family val="3"/>
      </rPr>
      <t xml:space="preserve">Dada a natureza de alto risco do processo de mineração, priorizar a saúde e a segurança é essencial para proteger nossas pessoas e garantir o sucesso geral das nossas operações. Acreditamos firmemente que uma força de trabalho saudável, satisfeita e motivada é a chave para impulsionar o crescimento da nossa empresa.
Nos esforçamos para garantir a saúde, a segurança e o bem-estar de todos os nossos empregados e contratados, conforme descrito na nossa Política de Saúde e Segurança. Medidas práticas são adotadas, sempre que possível, para evitar acidentes de trabalho, eliminar riscos à saúde ocupacional e apoiar o bem-estar dos colaboradores.
Abaixo estão nossos dados mais recentes sobre </t>
    </r>
    <r>
      <rPr>
        <sz val="12"/>
        <color rgb="FFC4922C"/>
        <rFont val="Galano Grotesque"/>
        <family val="3"/>
      </rPr>
      <t>lesões ocupacionais e indicadores de saúde.</t>
    </r>
  </si>
  <si>
    <t>Lesões ocupacionais por ano (Empregados próprios e contratistas)</t>
  </si>
  <si>
    <t>Lesões ocupacionais em 2024 por pais (Empregados próprios e contratistas)</t>
  </si>
  <si>
    <t>Horas-Homem Trabalhadas</t>
  </si>
  <si>
    <t>Lesões com Afastamento</t>
  </si>
  <si>
    <t>Eventos de Alto Potencial</t>
  </si>
  <si>
    <t>Acidentes Fatais</t>
  </si>
  <si>
    <t>Taxa de Frequência de Lesões com Afastamento</t>
  </si>
  <si>
    <t>Taxa de Gravidade de Lesões com Afastamento</t>
  </si>
  <si>
    <t>Taxa de Eventos de Alto Potencial</t>
  </si>
  <si>
    <t>2 Os resultados das taxas de frequência de 2023 e 2024 foram verificados de forma independente pela EY Peru, de acordo com a Norma Internacional sobre Trabalhos de Auditoria (ISAE) 3000.</t>
  </si>
  <si>
    <t>Indicadores de saúde</t>
  </si>
  <si>
    <t>Número médio de consultas médicas por mês</t>
  </si>
  <si>
    <t>Número médio de incidentes no local de trabalho que requerem atenção médica por mês</t>
  </si>
  <si>
    <t>Número médio de exames de saúde ocupacional</t>
  </si>
  <si>
    <r>
      <rPr>
        <sz val="12"/>
        <color rgb="FFC4922C"/>
        <rFont val="72"/>
        <family val="2"/>
      </rPr>
      <t xml:space="preserve">Nossa abordagem para empoderar nossa gente
</t>
    </r>
    <r>
      <rPr>
        <sz val="12"/>
        <rFont val="72"/>
        <family val="2"/>
      </rPr>
      <t xml:space="preserve">Nossas pessoas são a chave para o sucesso do nosso negócio e para o impacto positivo que podemos causar no planeta e na sociedade. Ao promover um ambiente de trabalho acolhedor e fortalecedor, buscamos aumentar a satisfação dos colaboradores, oferecer oportunidades mais justas e equitativas e melhorar as taxas de retenção.
Como parte do propósito da nossa empresa, aspiramos oferecer um ambiente de trabalho seguro e saudável que, acima de tudo, promova o equilíbrio entre vida pessoal e profissional, além de demonstrar nosso compromisso com a inclusão.
Nas folhas a seguir estão nossos dados mais recentes sobre </t>
    </r>
    <r>
      <rPr>
        <sz val="12"/>
        <color rgb="FFC4922C"/>
        <rFont val="72"/>
        <family val="2"/>
      </rPr>
      <t>emprego,</t>
    </r>
    <r>
      <rPr>
        <sz val="12"/>
        <rFont val="72"/>
        <family val="2"/>
      </rPr>
      <t xml:space="preserve"> </t>
    </r>
    <r>
      <rPr>
        <sz val="12"/>
        <color rgb="FFC4922C"/>
        <rFont val="72"/>
        <family val="2"/>
      </rPr>
      <t>retenção e treinamentos</t>
    </r>
    <r>
      <rPr>
        <sz val="12"/>
        <rFont val="72"/>
        <family val="2"/>
      </rPr>
      <t xml:space="preserve">. </t>
    </r>
  </si>
  <si>
    <t>Emprego</t>
  </si>
  <si>
    <t>Contratos por prazo determinado</t>
  </si>
  <si>
    <t>Total de homens</t>
  </si>
  <si>
    <t>Total de mulheres</t>
  </si>
  <si>
    <t>Diversidade de gênero nos órgãos de governança e nos trabalhadores</t>
  </si>
  <si>
    <t>Membros do Conselho</t>
  </si>
  <si>
    <t>Gerência Sênior</t>
  </si>
  <si>
    <t>Gerência Intermediária</t>
  </si>
  <si>
    <t>Gerência Júnior</t>
  </si>
  <si>
    <t>Operadores</t>
  </si>
  <si>
    <t>Trabalhadores que não são empregados</t>
  </si>
  <si>
    <t>Total de Empregados</t>
  </si>
  <si>
    <t>As variações no número de contratados durante o período coberto pelo relatório são principalmente atribuíveis ao crescimento operacional no Brasil, que resultou em um aumento no número de contratados, e ao fechamento da mina Pallancata, que resultou em uma redução no número de contratados.</t>
  </si>
  <si>
    <t>O trabalho realizado por contratados inclui principalmente operações de mineração, operações de usinas de beneficiamento, infraestrutura e manutenção de estradas, perfuração diamantada para atividades de exploração e serviços de alimentação.</t>
  </si>
  <si>
    <t>Em 2024, contratados ou outros tipos de trabalhadores não empregados não trabalhavam em locais não incluídos na tabela acima. Esses locais são: a unidade de mineração de Sipán, o armazém de Matarani e os escritórios em Lima, Arequipa, Londres, Buenos Aires e Belo Horizonte.</t>
  </si>
  <si>
    <t>% da força de trabalho total</t>
  </si>
  <si>
    <t>Negociação coletiva: Número e porcentagem de funcionários que são membros de sindicatos</t>
  </si>
  <si>
    <t>Retenção</t>
  </si>
  <si>
    <t>Contratação de novos funcionários e taxa de contratação por gênero e rango de idade</t>
  </si>
  <si>
    <t>Estrutura de idade dos órgãos dirigentes e trabalhadores</t>
  </si>
  <si>
    <t>Por gênero</t>
  </si>
  <si>
    <t>Por rango de idade</t>
  </si>
  <si>
    <t>Taxa (%)</t>
  </si>
  <si>
    <t>Saídas de funcionários e taxa de saída por gênero e rango de idade</t>
  </si>
  <si>
    <t>Treinamentos</t>
  </si>
  <si>
    <t>Média de horas de treinamento por trabalhador em 2024</t>
  </si>
  <si>
    <t>Total de horas de treinamento em 2024</t>
  </si>
  <si>
    <t>Meio Ambiente</t>
  </si>
  <si>
    <t>Liderança</t>
  </si>
  <si>
    <t>Total de horas de treinamento</t>
  </si>
  <si>
    <t>Número de trabalhadores que receberam treinamento em 2024</t>
  </si>
  <si>
    <t>Pontuações de agências de qualificação ESG</t>
  </si>
  <si>
    <t>CDP Mudanças Climáticas</t>
  </si>
  <si>
    <t>CDP Segurança Hídrica</t>
  </si>
  <si>
    <r>
      <rPr>
        <sz val="12"/>
        <color rgb="FFC4922C"/>
        <rFont val="Galano Grotesque"/>
        <family val="3"/>
      </rPr>
      <t>Nossa abordagem para garantir nossa responsabilidade corporativa</t>
    </r>
    <r>
      <rPr>
        <sz val="12"/>
        <rFont val="Galano Grotesque"/>
        <family val="3"/>
      </rPr>
      <t xml:space="preserve">
Honestidade e ética de trabalho são pilares fundamentais da nossa identidade corporativa, que é facilitada por uma sólida estrutura de governança corporativa com sistemas, políticas e procedimentos adequados.
Abaixo estão os dados mais recentes de </t>
    </r>
    <r>
      <rPr>
        <sz val="12"/>
        <color rgb="FFC4922C"/>
        <rFont val="Galano Grotesque"/>
        <family val="3"/>
      </rPr>
      <t>pontuações de agências de qualificação ESG</t>
    </r>
    <r>
      <rPr>
        <sz val="12"/>
        <rFont val="Galano Grotesque"/>
        <family val="3"/>
      </rPr>
      <t xml:space="preserve">. </t>
    </r>
  </si>
  <si>
    <t>51,2%</t>
  </si>
  <si>
    <t>52,6%</t>
  </si>
  <si>
    <t>59,1%</t>
  </si>
  <si>
    <t>59,3%</t>
  </si>
  <si>
    <t>64,6%</t>
  </si>
  <si>
    <t>60%</t>
  </si>
  <si>
    <t>20%</t>
  </si>
  <si>
    <t>0.90%</t>
  </si>
  <si>
    <t>32,3%</t>
  </si>
  <si>
    <t>33,6%</t>
  </si>
  <si>
    <t>26,1%</t>
  </si>
  <si>
    <t>17,4%</t>
  </si>
  <si>
    <t>15,3%</t>
  </si>
  <si>
    <t>12,2%</t>
  </si>
  <si>
    <t>0,84%</t>
  </si>
  <si>
    <t>0,94%</t>
  </si>
  <si>
    <t>1,18%</t>
  </si>
  <si>
    <t>1,22%</t>
  </si>
  <si>
    <t>-0,7%</t>
  </si>
  <si>
    <t>+48,6%</t>
  </si>
  <si>
    <t>-30%</t>
  </si>
  <si>
    <t>80%</t>
  </si>
  <si>
    <t>0,90</t>
  </si>
  <si>
    <t>0,22</t>
  </si>
  <si>
    <t>0,27</t>
  </si>
  <si>
    <t>0,31</t>
  </si>
  <si>
    <t>0,23</t>
  </si>
  <si>
    <t>0,289</t>
  </si>
  <si>
    <t>0,24</t>
  </si>
  <si>
    <t>1,001</t>
  </si>
  <si>
    <t>1,052</t>
  </si>
  <si>
    <t>0,931</t>
  </si>
  <si>
    <t>163</t>
  </si>
  <si>
    <t>0,927</t>
  </si>
  <si>
    <t>0,871</t>
  </si>
  <si>
    <t>0,830</t>
  </si>
  <si>
    <t>8,65%</t>
  </si>
  <si>
    <t>8,78%</t>
  </si>
  <si>
    <t>9,62%</t>
  </si>
  <si>
    <t>10,00%</t>
  </si>
  <si>
    <t>11%</t>
  </si>
  <si>
    <t>15,91%</t>
  </si>
  <si>
    <t>17,16%</t>
  </si>
  <si>
    <t>17,98%</t>
  </si>
  <si>
    <t>14,83%</t>
  </si>
  <si>
    <t>15,19%</t>
  </si>
  <si>
    <t>4,99%</t>
  </si>
  <si>
    <t>3,92%</t>
  </si>
  <si>
    <t>4,52%</t>
  </si>
  <si>
    <t>4,96%</t>
  </si>
  <si>
    <t>4,70%</t>
  </si>
  <si>
    <t>1,26</t>
  </si>
  <si>
    <t>1,37</t>
  </si>
  <si>
    <t>0,99</t>
  </si>
  <si>
    <t>1,25</t>
  </si>
  <si>
    <t>0,82</t>
  </si>
  <si>
    <t>1,08</t>
  </si>
  <si>
    <t>1,20</t>
  </si>
  <si>
    <t>44%</t>
  </si>
  <si>
    <t>67%</t>
  </si>
  <si>
    <t>63%</t>
  </si>
  <si>
    <t>&gt; 50%</t>
  </si>
  <si>
    <t>40%</t>
  </si>
  <si>
    <t>38%</t>
  </si>
  <si>
    <t>33%</t>
  </si>
  <si>
    <t>741.000</t>
  </si>
  <si>
    <t>663.000</t>
  </si>
  <si>
    <t>2.519.000</t>
  </si>
  <si>
    <t>234.000</t>
  </si>
  <si>
    <t>152.000</t>
  </si>
  <si>
    <t>1.016.000</t>
  </si>
  <si>
    <t>4.404.000</t>
  </si>
  <si>
    <t>691.000</t>
  </si>
  <si>
    <t>643.000</t>
  </si>
  <si>
    <t>2.479.000</t>
  </si>
  <si>
    <t>873.000</t>
  </si>
  <si>
    <t>280.000</t>
  </si>
  <si>
    <t>50.000</t>
  </si>
  <si>
    <t>20.000</t>
  </si>
  <si>
    <t>40.000</t>
  </si>
  <si>
    <t>143.000</t>
  </si>
  <si>
    <t>4.124.000</t>
  </si>
  <si>
    <t>4.377.000</t>
  </si>
  <si>
    <t>78%</t>
  </si>
  <si>
    <t>83%</t>
  </si>
  <si>
    <t>58%</t>
  </si>
  <si>
    <t>82%</t>
  </si>
  <si>
    <t>69%</t>
  </si>
  <si>
    <t>71%</t>
  </si>
  <si>
    <t>86%</t>
  </si>
  <si>
    <t>50%</t>
  </si>
  <si>
    <t>61%</t>
  </si>
  <si>
    <t>55%</t>
  </si>
  <si>
    <t>57%</t>
  </si>
  <si>
    <t>62%</t>
  </si>
  <si>
    <t>85%</t>
  </si>
  <si>
    <t>70%</t>
  </si>
  <si>
    <t>68%</t>
  </si>
  <si>
    <t>59%</t>
  </si>
  <si>
    <t>1.801</t>
  </si>
  <si>
    <t>1.029</t>
  </si>
  <si>
    <t>3.077</t>
  </si>
  <si>
    <t>3.364</t>
  </si>
  <si>
    <t>1.115</t>
  </si>
  <si>
    <t>1.966</t>
  </si>
  <si>
    <t>82.773.000</t>
  </si>
  <si>
    <t>61.181.000</t>
  </si>
  <si>
    <t>143.954.000</t>
  </si>
  <si>
    <t>15%</t>
  </si>
  <si>
    <t>26%</t>
  </si>
  <si>
    <t>58.108</t>
  </si>
  <si>
    <t>70.826</t>
  </si>
  <si>
    <t>29.802</t>
  </si>
  <si>
    <t>128.934</t>
  </si>
  <si>
    <t>29.461</t>
  </si>
  <si>
    <t>0,32</t>
  </si>
  <si>
    <t>3,81</t>
  </si>
  <si>
    <t>0,29</t>
  </si>
  <si>
    <t>0,26</t>
  </si>
  <si>
    <t>3,64 </t>
  </si>
  <si>
    <t>3,11 </t>
  </si>
  <si>
    <t>2,76</t>
  </si>
  <si>
    <t>1,32</t>
  </si>
  <si>
    <t>1,19</t>
  </si>
  <si>
    <t>1,06</t>
  </si>
  <si>
    <t>15,92</t>
  </si>
  <si>
    <t>14,28</t>
  </si>
  <si>
    <t>15,29</t>
  </si>
  <si>
    <t>13,82</t>
  </si>
  <si>
    <t>12,38</t>
  </si>
  <si>
    <t>0,55</t>
  </si>
  <si>
    <t>3,21</t>
  </si>
  <si>
    <t>2,79</t>
  </si>
  <si>
    <t>6,61</t>
  </si>
  <si>
    <t>70826</t>
  </si>
  <si>
    <t>29802</t>
  </si>
  <si>
    <t>87910</t>
  </si>
  <si>
    <t>29461</t>
  </si>
  <si>
    <t>1,28</t>
  </si>
  <si>
    <t>1,54</t>
  </si>
  <si>
    <t>0,84</t>
  </si>
  <si>
    <t>1,01</t>
  </si>
  <si>
    <t>2,01</t>
  </si>
  <si>
    <t>2,42</t>
  </si>
  <si>
    <t>42.400</t>
  </si>
  <si>
    <t>64.602</t>
  </si>
  <si>
    <t>13.457</t>
  </si>
  <si>
    <t>107.002</t>
  </si>
  <si>
    <t>26.016</t>
  </si>
  <si>
    <t>45.374</t>
  </si>
  <si>
    <t>68.116</t>
  </si>
  <si>
    <t>13.389</t>
  </si>
  <si>
    <t>113.490</t>
  </si>
  <si>
    <t>29.734</t>
  </si>
  <si>
    <t>46.339</t>
  </si>
  <si>
    <t>58.133</t>
  </si>
  <si>
    <t>12.820</t>
  </si>
  <si>
    <t>104.472</t>
  </si>
  <si>
    <t>24.821</t>
  </si>
  <si>
    <t>40.647</t>
  </si>
  <si>
    <t>41.254</t>
  </si>
  <si>
    <t>6.591</t>
  </si>
  <si>
    <t>81.901</t>
  </si>
  <si>
    <t>132.414</t>
  </si>
  <si>
    <t>234.541</t>
  </si>
  <si>
    <t>299.913</t>
  </si>
  <si>
    <t>317.942</t>
  </si>
  <si>
    <t>291.028</t>
  </si>
  <si>
    <t>341.345</t>
  </si>
  <si>
    <t>539.226</t>
  </si>
  <si>
    <t>434.548</t>
  </si>
  <si>
    <t>477.278</t>
  </si>
  <si>
    <t>465.028</t>
  </si>
  <si>
    <t>366.955</t>
  </si>
  <si>
    <t>26.515</t>
  </si>
  <si>
    <t>11.960</t>
  </si>
  <si>
    <t>16.141</t>
  </si>
  <si>
    <t>3.492</t>
  </si>
  <si>
    <t>3.042</t>
  </si>
  <si>
    <t>13.740</t>
  </si>
  <si>
    <t>17.232</t>
  </si>
  <si>
    <t>2.205</t>
  </si>
  <si>
    <t>5.736</t>
  </si>
  <si>
    <t>21.867</t>
  </si>
  <si>
    <t>5.726</t>
  </si>
  <si>
    <t>18.850</t>
  </si>
  <si>
    <t>16.675</t>
  </si>
  <si>
    <t>3.956</t>
  </si>
  <si>
    <t>15.916</t>
  </si>
  <si>
    <t>7.928</t>
  </si>
  <si>
    <t>13.592</t>
  </si>
  <si>
    <t>32.895</t>
  </si>
  <si>
    <t>6.380</t>
  </si>
  <si>
    <t>32.259</t>
  </si>
  <si>
    <t>8.244</t>
  </si>
  <si>
    <t>17.772</t>
  </si>
  <si>
    <t>127.702</t>
  </si>
  <si>
    <t>68.570</t>
  </si>
  <si>
    <t>59.132</t>
  </si>
  <si>
    <t>37.619</t>
  </si>
  <si>
    <t>66.162</t>
  </si>
  <si>
    <t>103.781</t>
  </si>
  <si>
    <t>281.727</t>
  </si>
  <si>
    <t>188.840</t>
  </si>
  <si>
    <t>92.886</t>
  </si>
  <si>
    <t>197.881</t>
  </si>
  <si>
    <t>Minério processado (ton)</t>
  </si>
  <si>
    <t>Consumo de água doce por minério processado (m³/ton)</t>
  </si>
  <si>
    <t>0,77</t>
  </si>
  <si>
    <t>0,85</t>
  </si>
  <si>
    <t>0,86</t>
  </si>
  <si>
    <t>0,81</t>
  </si>
  <si>
    <t>0,71</t>
  </si>
  <si>
    <t>557.360</t>
  </si>
  <si>
    <t>578.919</t>
  </si>
  <si>
    <t>651.066</t>
  </si>
  <si>
    <t>589.904</t>
  </si>
  <si>
    <t>454.527</t>
  </si>
  <si>
    <t>1.869.751</t>
  </si>
  <si>
    <t>2.419.802</t>
  </si>
  <si>
    <t>2.396.165</t>
  </si>
  <si>
    <t>2.130.252</t>
  </si>
  <si>
    <t>1.779.270</t>
  </si>
  <si>
    <t>50</t>
  </si>
  <si>
    <t>157</t>
  </si>
  <si>
    <t>144</t>
  </si>
  <si>
    <t>161</t>
  </si>
  <si>
    <t>84</t>
  </si>
  <si>
    <t>1.784</t>
  </si>
  <si>
    <t>2.213</t>
  </si>
  <si>
    <t>2.398</t>
  </si>
  <si>
    <t>2.712</t>
  </si>
  <si>
    <t>2.758</t>
  </si>
  <si>
    <t>2.808</t>
  </si>
  <si>
    <t>2.870</t>
  </si>
  <si>
    <t>2.542</t>
  </si>
  <si>
    <t>2.375</t>
  </si>
  <si>
    <t>1.868</t>
  </si>
  <si>
    <t>67</t>
  </si>
  <si>
    <t>68</t>
  </si>
  <si>
    <t>62</t>
  </si>
  <si>
    <t>51</t>
  </si>
  <si>
    <t>5.487</t>
  </si>
  <si>
    <t>2.895</t>
  </si>
  <si>
    <t>3.215</t>
  </si>
  <si>
    <t>3.847</t>
  </si>
  <si>
    <t>3.992</t>
  </si>
  <si>
    <t>4.060</t>
  </si>
  <si>
    <t>3.914</t>
  </si>
  <si>
    <t>3.277</t>
  </si>
  <si>
    <t>2.946</t>
  </si>
  <si>
    <t>5.549</t>
  </si>
  <si>
    <t>-2.741</t>
  </si>
  <si>
    <t>-474</t>
  </si>
  <si>
    <t>-735</t>
  </si>
  <si>
    <t>-1.520</t>
  </si>
  <si>
    <t>-2.192</t>
  </si>
  <si>
    <t>258.610</t>
  </si>
  <si>
    <t>1.197.966</t>
  </si>
  <si>
    <t>298.750</t>
  </si>
  <si>
    <t>581.304</t>
  </si>
  <si>
    <t>0,51</t>
  </si>
  <si>
    <t>4</t>
  </si>
  <si>
    <t>33</t>
  </si>
  <si>
    <t>2</t>
  </si>
  <si>
    <t>11</t>
  </si>
  <si>
    <t>-2.072</t>
  </si>
  <si>
    <t>-666</t>
  </si>
  <si>
    <t>-191</t>
  </si>
  <si>
    <t>-983</t>
  </si>
  <si>
    <t>970</t>
  </si>
  <si>
    <t>203</t>
  </si>
  <si>
    <t>99</t>
  </si>
  <si>
    <t>1.689</t>
  </si>
  <si>
    <t>1.486</t>
  </si>
  <si>
    <t>26</t>
  </si>
  <si>
    <t>1.088</t>
  </si>
  <si>
    <t>1.062</t>
  </si>
  <si>
    <t>224</t>
  </si>
  <si>
    <t>217</t>
  </si>
  <si>
    <t>7</t>
  </si>
  <si>
    <t>668</t>
  </si>
  <si>
    <t>666</t>
  </si>
  <si>
    <t>27</t>
  </si>
  <si>
    <t>2.083</t>
  </si>
  <si>
    <t>2.056</t>
  </si>
  <si>
    <t>68,8%</t>
  </si>
  <si>
    <t>72,5%</t>
  </si>
  <si>
    <t>56,4%</t>
  </si>
  <si>
    <t>0,869</t>
  </si>
  <si>
    <t>1,512</t>
  </si>
  <si>
    <t>8,278</t>
  </si>
  <si>
    <t>0,541</t>
  </si>
  <si>
    <t>0,582</t>
  </si>
  <si>
    <t>3,512</t>
  </si>
  <si>
    <t>5,897</t>
  </si>
  <si>
    <t>1,198</t>
  </si>
  <si>
    <t>1,733</t>
  </si>
  <si>
    <t>0,288</t>
  </si>
  <si>
    <t>0,291</t>
  </si>
  <si>
    <t>0,003</t>
  </si>
  <si>
    <t>0,581</t>
  </si>
  <si>
    <t>0,179</t>
  </si>
  <si>
    <t>0,11</t>
  </si>
  <si>
    <t>63,3%</t>
  </si>
  <si>
    <t>57,3%</t>
  </si>
  <si>
    <t>1.441</t>
  </si>
  <si>
    <t>5.586</t>
  </si>
  <si>
    <t>5.184</t>
  </si>
  <si>
    <t>5.402</t>
  </si>
  <si>
    <t>5.196</t>
  </si>
  <si>
    <t>3.907</t>
  </si>
  <si>
    <t>1.565</t>
  </si>
  <si>
    <t>1,182</t>
  </si>
  <si>
    <t>1.067</t>
  </si>
  <si>
    <t>1.573</t>
  </si>
  <si>
    <t>1.272</t>
  </si>
  <si>
    <t>1.182</t>
  </si>
  <si>
    <t>1.593</t>
  </si>
  <si>
    <t>1.442</t>
  </si>
  <si>
    <t>1.823</t>
  </si>
  <si>
    <t>1.238</t>
  </si>
  <si>
    <t>1.808</t>
  </si>
  <si>
    <t>1.250</t>
  </si>
  <si>
    <t>1.136</t>
  </si>
  <si>
    <t>3.147</t>
  </si>
  <si>
    <t>1.090</t>
  </si>
  <si>
    <t>1.154</t>
  </si>
  <si>
    <t>1.870</t>
  </si>
  <si>
    <t>41.514</t>
  </si>
  <si>
    <t>34.339</t>
  </si>
  <si>
    <t>14.172</t>
  </si>
  <si>
    <t>13.622</t>
  </si>
  <si>
    <t>26.854</t>
  </si>
  <si>
    <t>38.242</t>
  </si>
  <si>
    <t>23.717</t>
  </si>
  <si>
    <t>1,38</t>
  </si>
  <si>
    <t>0,28</t>
  </si>
  <si>
    <t>0,47</t>
  </si>
  <si>
    <t>20.787.425</t>
  </si>
  <si>
    <t>21.231.621</t>
  </si>
  <si>
    <t>21.210.789</t>
  </si>
  <si>
    <t>19.034.004</t>
  </si>
  <si>
    <t>0,10</t>
  </si>
  <si>
    <t>13.602.105</t>
  </si>
  <si>
    <t>2.952.494</t>
  </si>
  <si>
    <t>4.232.826</t>
  </si>
  <si>
    <t>1.930</t>
  </si>
  <si>
    <t>2.277</t>
  </si>
  <si>
    <t>2.495</t>
  </si>
  <si>
    <t>2.769</t>
  </si>
  <si>
    <t>2.478</t>
  </si>
  <si>
    <t>1 As taxas de frequência e gravidade de acidentes com afastamento são calculadas com base em 1,000,000 de horas-homem trabalhadas.</t>
  </si>
  <si>
    <t>2.029</t>
  </si>
  <si>
    <t>1.081</t>
  </si>
  <si>
    <t>3.451</t>
  </si>
  <si>
    <t>2.424</t>
  </si>
  <si>
    <t>2.412</t>
  </si>
  <si>
    <t>1.299</t>
  </si>
  <si>
    <t>3.303</t>
  </si>
  <si>
    <t>1.733</t>
  </si>
  <si>
    <t>2.973</t>
  </si>
  <si>
    <t>1.674</t>
  </si>
  <si>
    <t>1.449</t>
  </si>
  <si>
    <t>1.454</t>
  </si>
  <si>
    <t>1.290</t>
  </si>
  <si>
    <t>1.363</t>
  </si>
  <si>
    <t>2.892</t>
  </si>
  <si>
    <t>1.345</t>
  </si>
  <si>
    <t>1.233</t>
  </si>
  <si>
    <t>1,25%</t>
  </si>
  <si>
    <t>16,45%</t>
  </si>
  <si>
    <t>2,09%</t>
  </si>
  <si>
    <t>4,04%</t>
  </si>
  <si>
    <t>3,12%</t>
  </si>
  <si>
    <t>21,94%</t>
  </si>
  <si>
    <t>1,21%</t>
  </si>
  <si>
    <t>13,23%</t>
  </si>
  <si>
    <t>7,14%</t>
  </si>
  <si>
    <t>72,58%</t>
  </si>
  <si>
    <t>6,81%</t>
  </si>
  <si>
    <t>0,35%</t>
  </si>
  <si>
    <t>7,74%</t>
  </si>
  <si>
    <t>0,67%</t>
  </si>
  <si>
    <t>12,73%</t>
  </si>
  <si>
    <t>9,29%</t>
  </si>
  <si>
    <t>44,19%</t>
  </si>
  <si>
    <t>22,22%</t>
  </si>
  <si>
    <t>9,51%</t>
  </si>
  <si>
    <t>0,97%</t>
  </si>
  <si>
    <t>8,71%</t>
  </si>
  <si>
    <t>3,44%</t>
  </si>
  <si>
    <t>2,53%</t>
  </si>
  <si>
    <t>1,39%</t>
  </si>
  <si>
    <t>2,02%</t>
  </si>
  <si>
    <t>10,98%</t>
  </si>
  <si>
    <t>7,07%</t>
  </si>
  <si>
    <t>38,39%</t>
  </si>
  <si>
    <t>9,11%</t>
  </si>
  <si>
    <t>2,07%</t>
  </si>
  <si>
    <t>1,82%</t>
  </si>
  <si>
    <t>15,38%</t>
  </si>
  <si>
    <t>9,36%</t>
  </si>
  <si>
    <t>85,81%</t>
  </si>
  <si>
    <t>6,61%</t>
  </si>
  <si>
    <t>3,08%</t>
  </si>
  <si>
    <t>1,20%</t>
  </si>
  <si>
    <t>2,84%</t>
  </si>
  <si>
    <t>1,80%</t>
  </si>
  <si>
    <t>2,90%</t>
  </si>
  <si>
    <t>54.690</t>
  </si>
  <si>
    <t>4.549</t>
  </si>
  <si>
    <t>8.032</t>
  </si>
  <si>
    <t>12.509</t>
  </si>
  <si>
    <t>79.780</t>
  </si>
  <si>
    <t>30.878</t>
  </si>
  <si>
    <t>2.659</t>
  </si>
  <si>
    <t>3.810</t>
  </si>
  <si>
    <t>24.409</t>
  </si>
  <si>
    <t>125.372</t>
  </si>
  <si>
    <t>12.512</t>
  </si>
  <si>
    <t>17.769</t>
  </si>
  <si>
    <t>9.850</t>
  </si>
  <si>
    <t>36.390</t>
  </si>
  <si>
    <t>3,8</t>
  </si>
  <si>
    <t>3,6</t>
  </si>
  <si>
    <t>28,4</t>
  </si>
  <si>
    <t>65.6%</t>
  </si>
  <si>
    <t>16,54%</t>
  </si>
  <si>
    <t>4,59%</t>
  </si>
  <si>
    <t>2 Indicadores relacionados à comunidade excluem o Brasil devido às atividades de construção e comissionamento em Mara Rosa. A unidade de mineração de Mara Rosa será incluída a partir de janeiro de 2025, marcando o primeiro ano completo de operação.</t>
  </si>
  <si>
    <t>Taxas de retenção</t>
  </si>
  <si>
    <t>Rotatividade total (%)</t>
  </si>
  <si>
    <t>Definição</t>
  </si>
  <si>
    <t>Número de saídas voluntárias por headcount médio entre janeiro e dezembro de 2024</t>
  </si>
  <si>
    <t>Diferença entre o total de contratações e saídas por headcount médio entre janeiro e dezembro de 2024</t>
  </si>
  <si>
    <t>10,16%</t>
  </si>
  <si>
    <t>0,78%</t>
  </si>
  <si>
    <t>3ro Trimestre - 2025</t>
  </si>
  <si>
    <t>1,02%</t>
  </si>
  <si>
    <t>1,14%</t>
  </si>
  <si>
    <t>29,9%</t>
  </si>
  <si>
    <t>65,8%</t>
  </si>
  <si>
    <t>-5,6%</t>
  </si>
  <si>
    <t>73%</t>
  </si>
  <si>
    <t>77%</t>
  </si>
  <si>
    <t>89%</t>
  </si>
  <si>
    <t>0,787</t>
  </si>
  <si>
    <t>120</t>
  </si>
  <si>
    <t>10,14%</t>
  </si>
  <si>
    <t>16,04%</t>
  </si>
  <si>
    <t>4,18%</t>
  </si>
  <si>
    <t>0</t>
  </si>
  <si>
    <t>6,2</t>
  </si>
  <si>
    <t>5,0</t>
  </si>
  <si>
    <t>5,5</t>
  </si>
  <si>
    <t>6,5</t>
  </si>
  <si>
    <t>6,7</t>
  </si>
  <si>
    <t>5,7</t>
  </si>
  <si>
    <t>9.729.000</t>
  </si>
  <si>
    <t>5.352.000</t>
  </si>
  <si>
    <t xml:space="preserve">     Diesel</t>
  </si>
  <si>
    <t xml:space="preserve">     Gasolina</t>
  </si>
  <si>
    <t xml:space="preserve">     GLP</t>
  </si>
  <si>
    <t>Consumo de energia pela combustão de combustível (MWh)</t>
  </si>
  <si>
    <t>Consumo de energía pela eletricidade comprada (MWh)</t>
  </si>
  <si>
    <t>1,10</t>
  </si>
  <si>
    <t>1,00</t>
  </si>
  <si>
    <t>3,52</t>
  </si>
  <si>
    <t>Emissões de Escopo 3 (tCO2e)</t>
  </si>
  <si>
    <t>Categoria 1: Bens e serviços adquiridos</t>
  </si>
  <si>
    <t>Categoria 4: Transporte e distribuição upstream</t>
  </si>
  <si>
    <t>Categoria 5: Resíduos gerados nas operações</t>
  </si>
  <si>
    <t>Categoria 6: Viagens de negócios</t>
  </si>
  <si>
    <t>Categoria 7: Viagens de empregados</t>
  </si>
  <si>
    <t>Categoria 9: Transporte e distribuição downstream</t>
  </si>
  <si>
    <t>17.435</t>
  </si>
  <si>
    <t>10.737</t>
  </si>
  <si>
    <t>14.347</t>
  </si>
  <si>
    <t>15.947</t>
  </si>
  <si>
    <t>7.910</t>
  </si>
  <si>
    <t>2.806</t>
  </si>
  <si>
    <t>10.022</t>
  </si>
  <si>
    <t>3.912</t>
  </si>
  <si>
    <t>1.033</t>
  </si>
  <si>
    <t>1.280</t>
  </si>
  <si>
    <t>4.704</t>
  </si>
  <si>
    <t>9.050</t>
  </si>
  <si>
    <t>1.834</t>
  </si>
  <si>
    <t>5.063</t>
  </si>
  <si>
    <t>1.516</t>
  </si>
  <si>
    <t>1.261</t>
  </si>
  <si>
    <t>369</t>
  </si>
  <si>
    <t xml:space="preserve">     Fontes renováveis (biocombustíveis)</t>
  </si>
  <si>
    <t xml:space="preserve">     Fontes não renováveis</t>
  </si>
  <si>
    <t xml:space="preserve">     Fontes renováveis (energia hidrelétrica, eólica e solar)</t>
  </si>
  <si>
    <t>143.519</t>
  </si>
  <si>
    <t>159.336</t>
  </si>
  <si>
    <t>165.115</t>
  </si>
  <si>
    <t>149.586</t>
  </si>
  <si>
    <t>1.432</t>
  </si>
  <si>
    <t>9.273</t>
  </si>
  <si>
    <t>4.824</t>
  </si>
  <si>
    <t>4.584</t>
  </si>
  <si>
    <t>9.783</t>
  </si>
  <si>
    <t>144.830</t>
  </si>
  <si>
    <t>129.064</t>
  </si>
  <si>
    <t>554</t>
  </si>
  <si>
    <t>4.118</t>
  </si>
  <si>
    <t>174.675</t>
  </si>
  <si>
    <t>2.373</t>
  </si>
  <si>
    <t>12.708</t>
  </si>
  <si>
    <t>8.125</t>
  </si>
  <si>
    <t>125.173</t>
  </si>
  <si>
    <t>216.172</t>
  </si>
  <si>
    <t>60.147</t>
  </si>
  <si>
    <t>230.881</t>
  </si>
  <si>
    <t>256.099</t>
  </si>
  <si>
    <t>61.842</t>
  </si>
  <si>
    <t>67.012</t>
  </si>
  <si>
    <t>232.901</t>
  </si>
  <si>
    <t>3</t>
  </si>
  <si>
    <t>87</t>
  </si>
  <si>
    <t>2,091</t>
  </si>
  <si>
    <t>0,00</t>
  </si>
  <si>
    <t>0,34</t>
  </si>
  <si>
    <t>Total de trabalhadores (empregados e contratados) que receberam treinamento em 2024</t>
  </si>
  <si>
    <t>5.170</t>
  </si>
  <si>
    <t>2.046</t>
  </si>
  <si>
    <t>1.391</t>
  </si>
  <si>
    <t>1.482</t>
  </si>
  <si>
    <t>3.362</t>
  </si>
  <si>
    <t>1.738</t>
  </si>
  <si>
    <t>966</t>
  </si>
  <si>
    <t>689</t>
  </si>
  <si>
    <t>1.760</t>
  </si>
  <si>
    <t>658</t>
  </si>
  <si>
    <t>422</t>
  </si>
  <si>
    <t>236</t>
  </si>
  <si>
    <t>1.388</t>
  </si>
  <si>
    <t>94</t>
  </si>
  <si>
    <t>1.357</t>
  </si>
  <si>
    <t>2.752</t>
  </si>
  <si>
    <t>Pontuação atual</t>
  </si>
  <si>
    <t>Média do setor</t>
  </si>
  <si>
    <t>Última atualização</t>
  </si>
  <si>
    <t>Pontuação anterior</t>
  </si>
  <si>
    <t>Atualização anterior</t>
  </si>
  <si>
    <t>3,4</t>
  </si>
  <si>
    <t>Dezembro 2024</t>
  </si>
  <si>
    <t>Março 2025</t>
  </si>
  <si>
    <t>Setembro 2025</t>
  </si>
  <si>
    <t>BBB</t>
  </si>
  <si>
    <t>30,4</t>
  </si>
  <si>
    <t>BB</t>
  </si>
  <si>
    <t>2024</t>
  </si>
  <si>
    <t>Junho 2023</t>
  </si>
  <si>
    <t>Junho 2024</t>
  </si>
  <si>
    <t>Agosto 2024</t>
  </si>
  <si>
    <t>1 A comparação com os membros do World Gold Council (WGC) destaca que não registramos acidentes fatais, em comparação com a média do WGC de 1,33.</t>
  </si>
  <si>
    <t>12 O benchmarking com os membros do World Gold Council (WGC) destaca nossa baixa intensidade de emissões de 0,32 tCO₂e/oz Au eq em comparação com a média do WGC de 1,40 tCO₂e/oz Au eq.</t>
  </si>
  <si>
    <t>5 O benchmarking com os membros do World Gold Council (WGC) destaca nossa baixa intensidade de captação de água de 8 m³/oz Au processado, em comparação com a média do WGC de 30 m³/oz Au processado, e uma alta taxa de reciclagem de água de 77%, acima da média do WGC de 73%.</t>
  </si>
  <si>
    <t>1 Todos os dados relacionados a resíduos (exceto Resíduos e Rejeitos) excluem o Brasil devido às atividades de construção e comissionamento em Mara Rosa. Esses dados serão incluídos a partir de 2025, que será o primeiro ano completo de operação da mina.</t>
  </si>
  <si>
    <t>2 O benchmarking com os membros do World Gold Council (WGC) destaca nossa alta taxa de reciclagem de resíduos de 57%, acima da média do WGC de 47%.</t>
  </si>
  <si>
    <t>2 A comparação com os membros do WGC destaca nossa baixa taxa de frequência de lesões com afastamento de 1,25, em relação à média do WGC de 1,40.</t>
  </si>
  <si>
    <t>Total de trabalhadores permanentes por ano</t>
  </si>
  <si>
    <t>Total de trabalhadores permanentes por país</t>
  </si>
  <si>
    <t>3.232</t>
  </si>
  <si>
    <t>2.921</t>
  </si>
  <si>
    <t>2.755</t>
  </si>
  <si>
    <t>2.961</t>
  </si>
  <si>
    <t>3.282</t>
  </si>
  <si>
    <t>3.598</t>
  </si>
  <si>
    <t>3.666</t>
  </si>
  <si>
    <t>3.349</t>
  </si>
  <si>
    <t>2.890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</si>
</sst>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0"/>
  </numFmts>
  <fonts count="46">
    <font>
      <sz val="11"/>
      <color theme="1"/>
      <name val="Aptos Narrow"/>
      <family val="2"/>
      <scheme val="minor"/>
    </font>
    <font>
      <sz val="11"/>
      <color theme="1"/>
      <name val="Aptos Narrow"/>
      <family val="2"/>
      <scheme val="minor"/>
    </font>
    <font>
      <b/>
      <sz val="8"/>
      <color theme="1"/>
      <name val="Galano Grotesque"/>
      <family val="3"/>
    </font>
    <font>
      <b/>
      <sz val="8"/>
      <color theme="4"/>
      <name val="Galano Grotesque"/>
      <family val="3"/>
    </font>
    <font>
      <sz val="8"/>
      <color theme="4"/>
      <name val="Galano Grotesque"/>
      <family val="3"/>
    </font>
    <font>
      <sz val="8"/>
      <color theme="1"/>
      <name val="Galano Grotesque"/>
      <family val="3"/>
    </font>
    <font>
      <b/>
      <sz val="8"/>
      <name val="Galano Grotesque"/>
      <family val="3"/>
    </font>
    <font>
      <sz val="8"/>
      <name val="Galano Grotesque"/>
      <family val="3"/>
    </font>
    <font>
      <sz val="8"/>
      <color rgb="FF000000"/>
      <name val="Galano Grotesque"/>
      <family val="3"/>
    </font>
    <font>
      <sz val="8"/>
      <color rgb="FFFF0000"/>
      <name val="Galano Grotesque"/>
      <family val="3"/>
    </font>
    <font>
      <b/>
      <sz val="8"/>
      <color rgb="FFFF0000"/>
      <name val="Galano Grotesque"/>
      <family val="3"/>
    </font>
    <font>
      <sz val="11"/>
      <color rgb="FFFF0000"/>
      <name val="Aptos Narrow"/>
      <family val="2"/>
      <scheme val="minor"/>
    </font>
    <font>
      <b/>
      <sz val="11"/>
      <color theme="1"/>
      <name val="Galano Grotesque"/>
      <family val="3"/>
    </font>
    <font>
      <sz val="11"/>
      <color theme="1"/>
      <name val="Galano Grotesque"/>
      <family val="3"/>
    </font>
    <font>
      <b/>
      <sz val="9"/>
      <color rgb="FF000000"/>
      <name val="Galano Grotesque"/>
      <family val="3"/>
    </font>
    <font>
      <sz val="9"/>
      <color rgb="FF000000"/>
      <name val="Galano Grotesque"/>
      <family val="3"/>
    </font>
    <font>
      <sz val="7.5"/>
      <color theme="1"/>
      <name val="Galano Grotesque"/>
      <family val="3"/>
    </font>
    <font>
      <b/>
      <sz val="10"/>
      <color theme="1"/>
      <name val="Galano Grotesque"/>
      <family val="3"/>
    </font>
    <font>
      <sz val="10"/>
      <color theme="1"/>
      <name val="Galano Grotesque"/>
      <family val="3"/>
    </font>
    <font>
      <sz val="11"/>
      <color theme="1"/>
      <name val="Lora"/>
    </font>
    <font>
      <sz val="20"/>
      <color rgb="FFC4922C"/>
      <name val="Galano Grotesque"/>
      <family val="3"/>
    </font>
    <font>
      <sz val="14"/>
      <color theme="1"/>
      <name val="Galano Grotesque"/>
      <family val="3"/>
    </font>
    <font>
      <sz val="12"/>
      <name val="Galano Grotesque"/>
      <family val="3"/>
    </font>
    <font>
      <sz val="12"/>
      <color rgb="FFC4922C"/>
      <name val="Galano Grotesque"/>
      <family val="3"/>
    </font>
    <font>
      <sz val="10"/>
      <name val="Galano Grotesque"/>
      <family val="3"/>
    </font>
    <font>
      <sz val="10"/>
      <color rgb="FFC4922C"/>
      <name val="Galano Grotesque"/>
      <family val="3"/>
    </font>
    <font>
      <sz val="14"/>
      <name val="Galano Grotesque"/>
      <family val="3"/>
    </font>
    <font>
      <b/>
      <sz val="8"/>
      <color rgb="FF000000"/>
      <name val="Galano Grotesque"/>
      <family val="3"/>
    </font>
    <font>
      <sz val="7"/>
      <color theme="1"/>
      <name val="Galano Grotesque"/>
      <family val="3"/>
    </font>
    <font>
      <sz val="9"/>
      <color theme="1"/>
      <name val="Galano Grotesque"/>
      <family val="3"/>
    </font>
    <font>
      <vertAlign val="superscript"/>
      <sz val="8"/>
      <color theme="1"/>
      <name val="Galano Grotesque"/>
      <family val="3"/>
    </font>
    <font>
      <vertAlign val="superscript"/>
      <sz val="7.5"/>
      <color theme="1"/>
      <name val="Galano Grotesque"/>
      <family val="3"/>
    </font>
    <font>
      <sz val="12"/>
      <color theme="1"/>
      <name val="Galano Grotesque"/>
      <family val="3"/>
    </font>
    <font>
      <sz val="8"/>
      <color rgb="FFC29A39"/>
      <name val="Galano Grotesque"/>
      <family val="3"/>
    </font>
    <font>
      <sz val="8"/>
      <color rgb="FF24211F"/>
      <name val="Galano Grotesque"/>
      <family val="3"/>
    </font>
    <font>
      <sz val="10"/>
      <color rgb="FF24211F"/>
      <name val="Galano Grotesque"/>
      <family val="3"/>
    </font>
    <font>
      <sz val="11"/>
      <color theme="1"/>
      <name val="72"/>
      <family val="2"/>
    </font>
    <font>
      <b/>
      <sz val="11"/>
      <color theme="1"/>
      <name val="72"/>
      <family val="2"/>
    </font>
    <font>
      <sz val="12"/>
      <name val="72"/>
      <family val="2"/>
    </font>
    <font>
      <sz val="12"/>
      <color rgb="FFC4922C"/>
      <name val="72"/>
      <family val="2"/>
    </font>
    <font>
      <b/>
      <sz val="9"/>
      <color theme="1"/>
      <name val="Galano Grotesque"/>
      <family val="3"/>
    </font>
    <font>
      <sz val="8"/>
      <color theme="1"/>
      <name val="Galano Grotesque"/>
    </font>
    <font>
      <sz val="8"/>
      <name val="Galano Grotesque"/>
    </font>
    <font>
      <b/>
      <sz val="8"/>
      <color theme="1"/>
      <name val="Galano Grotesque"/>
    </font>
    <font>
      <b/>
      <sz val="8"/>
      <color rgb="FF000000"/>
      <name val="Galano Grotesque"/>
    </font>
    <font>
      <sz val="8"/>
      <color rgb="FF000000"/>
      <name val="Galano Grotesque"/>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4F4F4"/>
        <bgColor indexed="64"/>
      </patternFill>
    </fill>
    <fill>
      <patternFill patternType="solid">
        <fgColor rgb="FFC4922C"/>
        <bgColor indexed="64"/>
      </patternFill>
    </fill>
    <fill>
      <patternFill patternType="solid">
        <fgColor theme="0" tint="-0.14999847407452621"/>
        <bgColor indexed="64"/>
      </patternFill>
    </fill>
  </fills>
  <borders count="128">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theme="0"/>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medium">
        <color indexed="64"/>
      </bottom>
      <diagonal/>
    </border>
    <border>
      <left/>
      <right style="thin">
        <color theme="0"/>
      </right>
      <top style="medium">
        <color indexed="64"/>
      </top>
      <bottom style="thin">
        <color indexed="64"/>
      </bottom>
      <diagonal/>
    </border>
    <border>
      <left/>
      <right style="thin">
        <color theme="0"/>
      </right>
      <top style="thin">
        <color indexed="64"/>
      </top>
      <bottom style="thin">
        <color theme="0"/>
      </bottom>
      <diagonal/>
    </border>
    <border>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style="medium">
        <color indexed="64"/>
      </top>
      <bottom style="thin">
        <color indexed="64"/>
      </bottom>
      <diagonal/>
    </border>
    <border>
      <left/>
      <right style="thin">
        <color theme="0"/>
      </right>
      <top style="thin">
        <color indexed="64"/>
      </top>
      <bottom style="medium">
        <color theme="0"/>
      </bottom>
      <diagonal/>
    </border>
    <border>
      <left style="thin">
        <color theme="0"/>
      </left>
      <right style="medium">
        <color theme="0"/>
      </right>
      <top style="thin">
        <color theme="0"/>
      </top>
      <bottom style="medium">
        <color indexed="64"/>
      </bottom>
      <diagonal/>
    </border>
    <border>
      <left style="thin">
        <color theme="0"/>
      </left>
      <right style="hair">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bottom style="medium">
        <color theme="0"/>
      </bottom>
      <diagonal/>
    </border>
    <border>
      <left/>
      <right style="thin">
        <color theme="0"/>
      </right>
      <top style="medium">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top style="thin">
        <color theme="0"/>
      </top>
      <bottom style="medium">
        <color theme="0"/>
      </bottom>
      <diagonal/>
    </border>
    <border>
      <left style="thin">
        <color indexed="64"/>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right style="medium">
        <color theme="0"/>
      </right>
      <top/>
      <bottom/>
      <diagonal/>
    </border>
    <border>
      <left style="thin">
        <color theme="0"/>
      </left>
      <right/>
      <top style="medium">
        <color indexed="64"/>
      </top>
      <bottom style="thin">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right style="thin">
        <color theme="0"/>
      </right>
      <top/>
      <bottom style="medium">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style="thin">
        <color theme="0"/>
      </top>
      <bottom style="medium">
        <color theme="0"/>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top style="thin">
        <color indexed="64"/>
      </top>
      <bottom style="thin">
        <color theme="1"/>
      </bottom>
      <diagonal/>
    </border>
    <border>
      <left style="thin">
        <color theme="0"/>
      </left>
      <right style="thin">
        <color theme="0"/>
      </right>
      <top style="thin">
        <color indexed="64"/>
      </top>
      <bottom style="thin">
        <color theme="1"/>
      </bottom>
      <diagonal/>
    </border>
    <border>
      <left/>
      <right style="thin">
        <color theme="0"/>
      </right>
      <top style="medium">
        <color indexed="64"/>
      </top>
      <bottom style="thin">
        <color theme="0"/>
      </bottom>
      <diagonal/>
    </border>
    <border>
      <left/>
      <right style="thin">
        <color theme="0"/>
      </right>
      <top style="thin">
        <color indexed="64"/>
      </top>
      <bottom style="thin">
        <color theme="1"/>
      </bottom>
      <diagonal/>
    </border>
    <border>
      <left style="hair">
        <color theme="0"/>
      </left>
      <right/>
      <top style="thin">
        <color indexed="64"/>
      </top>
      <bottom style="thin">
        <color theme="1"/>
      </bottom>
      <diagonal/>
    </border>
    <border>
      <left style="hair">
        <color theme="0"/>
      </left>
      <right/>
      <top style="thin">
        <color theme="1"/>
      </top>
      <bottom style="thin">
        <color indexed="64"/>
      </bottom>
      <diagonal/>
    </border>
    <border>
      <left/>
      <right style="medium">
        <color theme="0"/>
      </right>
      <top style="thin">
        <color indexed="64"/>
      </top>
      <bottom style="thin">
        <color indexed="64"/>
      </bottom>
      <diagonal/>
    </border>
    <border>
      <left style="thin">
        <color theme="0"/>
      </left>
      <right/>
      <top/>
      <bottom style="medium">
        <color theme="1"/>
      </bottom>
      <diagonal/>
    </border>
    <border>
      <left/>
      <right style="thin">
        <color theme="2"/>
      </right>
      <top style="thin">
        <color indexed="64"/>
      </top>
      <bottom style="thin">
        <color indexed="64"/>
      </bottom>
      <diagonal/>
    </border>
    <border>
      <left/>
      <right style="thin">
        <color theme="0" tint="-4.9989318521683403E-2"/>
      </right>
      <top style="medium">
        <color indexed="64"/>
      </top>
      <bottom style="thin">
        <color indexed="64"/>
      </bottom>
      <diagonal/>
    </border>
    <border>
      <left style="thin">
        <color theme="0"/>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right/>
      <top style="medium">
        <color theme="0"/>
      </top>
      <bottom/>
      <diagonal/>
    </border>
    <border>
      <left style="medium">
        <color theme="0"/>
      </left>
      <right/>
      <top/>
      <bottom/>
      <diagonal/>
    </border>
    <border>
      <left style="medium">
        <color theme="0"/>
      </left>
      <right/>
      <top/>
      <bottom style="thin">
        <color theme="0"/>
      </bottom>
      <diagonal/>
    </border>
    <border>
      <left style="medium">
        <color theme="0"/>
      </left>
      <right style="medium">
        <color theme="0"/>
      </right>
      <top style="thin">
        <color theme="0"/>
      </top>
      <bottom/>
      <diagonal/>
    </border>
    <border>
      <left style="medium">
        <color theme="0"/>
      </left>
      <right style="medium">
        <color theme="0"/>
      </right>
      <top style="thin">
        <color theme="0"/>
      </top>
      <bottom style="medium">
        <color theme="0"/>
      </bottom>
      <diagonal/>
    </border>
    <border>
      <left style="medium">
        <color theme="0"/>
      </left>
      <right style="thin">
        <color theme="0"/>
      </right>
      <top/>
      <bottom style="thin">
        <color indexed="64"/>
      </bottom>
      <diagonal/>
    </border>
    <border>
      <left style="medium">
        <color theme="0"/>
      </left>
      <right style="thin">
        <color theme="0"/>
      </right>
      <top style="thin">
        <color indexed="64"/>
      </top>
      <bottom/>
      <diagonal/>
    </border>
    <border>
      <left style="medium">
        <color theme="0"/>
      </left>
      <right style="thin">
        <color theme="0"/>
      </right>
      <top style="thin">
        <color indexed="64"/>
      </top>
      <bottom style="thin">
        <color indexed="64"/>
      </bottom>
      <diagonal/>
    </border>
    <border>
      <left style="medium">
        <color theme="0"/>
      </left>
      <right style="thin">
        <color theme="0"/>
      </right>
      <top/>
      <bottom/>
      <diagonal/>
    </border>
    <border>
      <left style="medium">
        <color theme="0"/>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tint="-4.9989318521683403E-2"/>
      </right>
      <top/>
      <bottom style="thin">
        <color indexed="64"/>
      </bottom>
      <diagonal/>
    </border>
    <border>
      <left style="medium">
        <color theme="0"/>
      </left>
      <right style="thin">
        <color theme="0"/>
      </right>
      <top style="thin">
        <color theme="0"/>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medium">
        <color theme="0"/>
      </left>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theme="0"/>
      </right>
      <top style="medium">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theme="0" tint="-4.9989318521683403E-2"/>
      </left>
      <right style="thin">
        <color theme="0"/>
      </right>
      <top/>
      <bottom style="thin">
        <color indexed="64"/>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hair">
        <color theme="0"/>
      </right>
      <top/>
      <bottom style="thin">
        <color indexed="64"/>
      </bottom>
      <diagonal/>
    </border>
    <border>
      <left style="thin">
        <color theme="0"/>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style="thin">
        <color rgb="FF000000"/>
      </left>
      <right/>
      <top/>
      <bottom/>
      <diagonal/>
    </border>
    <border>
      <left/>
      <right/>
      <top style="medium">
        <color rgb="FF000000"/>
      </top>
      <bottom style="thin">
        <color indexed="64"/>
      </bottom>
      <diagonal/>
    </border>
    <border>
      <left style="thin">
        <color theme="0"/>
      </left>
      <right/>
      <top style="thin">
        <color indexed="64"/>
      </top>
      <bottom style="thin">
        <color theme="0"/>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850">
    <xf numFmtId="0" fontId="0" fillId="0" borderId="0" xfId="0"/>
    <xf numFmtId="0" fontId="5" fillId="0" borderId="0" xfId="2" applyFont="1"/>
    <xf numFmtId="0" fontId="6" fillId="0" borderId="0" xfId="1" applyFont="1" applyAlignment="1">
      <alignment horizontal="left" vertical="top"/>
    </xf>
    <xf numFmtId="0" fontId="3" fillId="0" borderId="0" xfId="1" applyFont="1" applyAlignment="1">
      <alignment horizontal="center" vertical="top" wrapText="1"/>
    </xf>
    <xf numFmtId="0" fontId="4" fillId="0" borderId="0" xfId="1" applyFont="1" applyAlignment="1">
      <alignment horizontal="center" vertical="top" wrapText="1"/>
    </xf>
    <xf numFmtId="0" fontId="7" fillId="0" borderId="0" xfId="1" applyFont="1" applyAlignment="1">
      <alignment horizontal="left"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5" fillId="0" borderId="0" xfId="2" applyFont="1" applyAlignment="1">
      <alignment horizontal="center" vertical="center" wrapText="1"/>
    </xf>
    <xf numFmtId="0" fontId="8" fillId="0" borderId="0" xfId="1" applyFont="1" applyAlignment="1">
      <alignment horizontal="left" vertical="center" wrapText="1"/>
    </xf>
    <xf numFmtId="3" fontId="6"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0" fontId="7" fillId="0" borderId="0" xfId="2" applyFont="1"/>
    <xf numFmtId="3" fontId="7" fillId="0" borderId="0" xfId="2" applyNumberFormat="1" applyFont="1" applyAlignment="1">
      <alignment horizontal="center" vertical="center"/>
    </xf>
    <xf numFmtId="0" fontId="4" fillId="0" borderId="20" xfId="1" applyFont="1" applyBorder="1" applyAlignment="1">
      <alignment horizontal="center" vertical="top" wrapText="1"/>
    </xf>
    <xf numFmtId="0" fontId="4" fillId="0" borderId="19" xfId="1" applyFont="1" applyBorder="1" applyAlignment="1">
      <alignment horizontal="center" vertical="top" wrapText="1"/>
    </xf>
    <xf numFmtId="0" fontId="5" fillId="0" borderId="18" xfId="2" applyFont="1" applyBorder="1"/>
    <xf numFmtId="0" fontId="5" fillId="0" borderId="11" xfId="2" applyFont="1" applyBorder="1"/>
    <xf numFmtId="3" fontId="7" fillId="0" borderId="18" xfId="2" applyNumberFormat="1" applyFont="1" applyBorder="1" applyAlignment="1">
      <alignment horizontal="center" vertical="center"/>
    </xf>
    <xf numFmtId="0" fontId="2" fillId="5" borderId="1" xfId="1" applyFont="1" applyFill="1" applyBorder="1" applyAlignment="1">
      <alignment horizontal="left" vertical="top"/>
    </xf>
    <xf numFmtId="0" fontId="9" fillId="0" borderId="0" xfId="2" applyFont="1"/>
    <xf numFmtId="3" fontId="10" fillId="0" borderId="0" xfId="2" applyNumberFormat="1" applyFont="1" applyAlignment="1">
      <alignment horizontal="center" vertical="center" wrapText="1"/>
    </xf>
    <xf numFmtId="4" fontId="9"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0" fontId="3" fillId="0" borderId="32" xfId="1" applyFont="1" applyBorder="1" applyAlignment="1">
      <alignment horizontal="center" vertical="top" wrapText="1"/>
    </xf>
    <xf numFmtId="0" fontId="5" fillId="0" borderId="20" xfId="2" applyFont="1" applyBorder="1"/>
    <xf numFmtId="3" fontId="7" fillId="0" borderId="32" xfId="2" applyNumberFormat="1" applyFont="1" applyBorder="1" applyAlignment="1">
      <alignment horizontal="center" vertical="center"/>
    </xf>
    <xf numFmtId="0" fontId="3" fillId="0" borderId="1" xfId="1" applyFont="1" applyBorder="1" applyAlignment="1">
      <alignment horizontal="center" vertical="top" wrapText="1"/>
    </xf>
    <xf numFmtId="0" fontId="7" fillId="0" borderId="34" xfId="2" applyFont="1" applyBorder="1"/>
    <xf numFmtId="0" fontId="7" fillId="0" borderId="13" xfId="2" applyFont="1" applyBorder="1"/>
    <xf numFmtId="0" fontId="7" fillId="0" borderId="28" xfId="2" applyFont="1" applyBorder="1"/>
    <xf numFmtId="0" fontId="5" fillId="0" borderId="45" xfId="2" applyFont="1" applyBorder="1"/>
    <xf numFmtId="0" fontId="8" fillId="0" borderId="0" xfId="1" applyFont="1" applyAlignment="1">
      <alignment vertical="center"/>
    </xf>
    <xf numFmtId="0" fontId="2" fillId="0" borderId="0" xfId="1" applyFont="1" applyAlignment="1">
      <alignment horizontal="center" vertical="top"/>
    </xf>
    <xf numFmtId="0" fontId="5" fillId="0" borderId="0" xfId="2" applyFont="1" applyAlignment="1">
      <alignment vertical="center"/>
    </xf>
    <xf numFmtId="0" fontId="5" fillId="0" borderId="36" xfId="2" applyFont="1" applyBorder="1" applyAlignment="1">
      <alignment vertical="center" wrapText="1"/>
    </xf>
    <xf numFmtId="3" fontId="6" fillId="0" borderId="42" xfId="2" applyNumberFormat="1" applyFont="1" applyBorder="1" applyAlignment="1">
      <alignment horizontal="center" vertical="center" wrapText="1"/>
    </xf>
    <xf numFmtId="0" fontId="5" fillId="0" borderId="69" xfId="2" applyFont="1" applyBorder="1"/>
    <xf numFmtId="3" fontId="7" fillId="0" borderId="42" xfId="2" applyNumberFormat="1" applyFont="1" applyBorder="1" applyAlignment="1">
      <alignment horizontal="center" vertical="center"/>
    </xf>
    <xf numFmtId="0" fontId="5" fillId="0" borderId="64" xfId="2" applyFont="1" applyBorder="1"/>
    <xf numFmtId="0" fontId="3" fillId="0" borderId="63" xfId="1" applyFont="1" applyBorder="1" applyAlignment="1">
      <alignment horizontal="center" vertical="top" wrapText="1"/>
    </xf>
    <xf numFmtId="0" fontId="2" fillId="0" borderId="69" xfId="1" applyFont="1" applyBorder="1" applyAlignment="1">
      <alignment horizontal="center" vertical="center" wrapText="1"/>
    </xf>
    <xf numFmtId="0" fontId="6" fillId="0" borderId="60" xfId="1" applyFont="1" applyBorder="1" applyAlignment="1">
      <alignment horizontal="left" vertical="top"/>
    </xf>
    <xf numFmtId="0" fontId="5" fillId="0" borderId="62" xfId="2" applyFont="1" applyBorder="1"/>
    <xf numFmtId="2" fontId="5" fillId="0" borderId="0" xfId="2" applyNumberFormat="1" applyFont="1" applyAlignment="1">
      <alignment vertical="center"/>
    </xf>
    <xf numFmtId="0" fontId="5" fillId="0" borderId="0" xfId="2" applyFont="1" applyAlignment="1">
      <alignment horizontal="center"/>
    </xf>
    <xf numFmtId="0" fontId="12" fillId="0" borderId="0" xfId="0" applyFont="1"/>
    <xf numFmtId="0" fontId="13" fillId="0" borderId="0" xfId="0" applyFont="1"/>
    <xf numFmtId="0" fontId="13" fillId="0" borderId="32" xfId="0" applyFont="1" applyBorder="1"/>
    <xf numFmtId="0" fontId="13" fillId="0" borderId="18" xfId="0" applyFont="1" applyBorder="1"/>
    <xf numFmtId="0" fontId="14" fillId="0" borderId="0" xfId="0" applyFont="1" applyAlignment="1">
      <alignment vertical="center" wrapText="1"/>
    </xf>
    <xf numFmtId="0" fontId="16" fillId="0" borderId="0" xfId="0" applyFont="1" applyAlignment="1">
      <alignment vertical="center"/>
    </xf>
    <xf numFmtId="0" fontId="13" fillId="0" borderId="28" xfId="0" applyFont="1" applyBorder="1"/>
    <xf numFmtId="0" fontId="13" fillId="0" borderId="29" xfId="0" applyFont="1" applyBorder="1"/>
    <xf numFmtId="0" fontId="13" fillId="0" borderId="33"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5" fillId="0" borderId="33" xfId="2" applyFont="1" applyBorder="1" applyAlignment="1">
      <alignment horizontal="center"/>
    </xf>
    <xf numFmtId="0" fontId="5" fillId="0" borderId="69" xfId="2" applyFont="1" applyBorder="1" applyAlignment="1">
      <alignment horizontal="center"/>
    </xf>
    <xf numFmtId="0" fontId="5" fillId="0" borderId="59" xfId="2" applyFont="1" applyBorder="1" applyAlignment="1">
      <alignment horizontal="center"/>
    </xf>
    <xf numFmtId="0" fontId="5" fillId="0" borderId="62" xfId="2" applyFont="1" applyBorder="1" applyAlignment="1">
      <alignment horizontal="center"/>
    </xf>
    <xf numFmtId="0" fontId="17" fillId="0" borderId="56" xfId="2" applyFont="1" applyBorder="1"/>
    <xf numFmtId="0" fontId="17" fillId="0" borderId="0" xfId="2" applyFont="1"/>
    <xf numFmtId="0" fontId="17" fillId="0" borderId="69" xfId="2" applyFont="1" applyBorder="1"/>
    <xf numFmtId="0" fontId="5" fillId="0" borderId="32" xfId="2" applyFont="1" applyBorder="1" applyAlignment="1">
      <alignment horizontal="center"/>
    </xf>
    <xf numFmtId="0" fontId="5" fillId="0" borderId="29" xfId="2" applyFont="1" applyBorder="1"/>
    <xf numFmtId="2" fontId="5" fillId="0" borderId="0" xfId="2" applyNumberFormat="1" applyFont="1" applyAlignment="1">
      <alignment horizontal="center"/>
    </xf>
    <xf numFmtId="2" fontId="5" fillId="0" borderId="18" xfId="2" applyNumberFormat="1" applyFont="1" applyBorder="1" applyAlignment="1">
      <alignment horizontal="center"/>
    </xf>
    <xf numFmtId="0" fontId="0" fillId="2" borderId="0" xfId="0" applyFill="1"/>
    <xf numFmtId="0" fontId="17" fillId="2" borderId="0" xfId="0" applyFont="1" applyFill="1"/>
    <xf numFmtId="0" fontId="0" fillId="5" borderId="0" xfId="0" applyFill="1"/>
    <xf numFmtId="0" fontId="18" fillId="5" borderId="0" xfId="0" applyFont="1" applyFill="1"/>
    <xf numFmtId="0" fontId="17" fillId="5" borderId="0" xfId="0" applyFont="1" applyFill="1"/>
    <xf numFmtId="0" fontId="11" fillId="5" borderId="0" xfId="0" applyFont="1" applyFill="1"/>
    <xf numFmtId="0" fontId="19" fillId="0" borderId="0" xfId="0" applyFont="1"/>
    <xf numFmtId="0" fontId="5" fillId="0" borderId="0" xfId="2" applyFont="1" applyAlignment="1">
      <alignment horizontal="left" vertical="center" wrapText="1"/>
    </xf>
    <xf numFmtId="0" fontId="13" fillId="7" borderId="0" xfId="0" applyFont="1" applyFill="1"/>
    <xf numFmtId="0" fontId="12" fillId="7" borderId="0" xfId="0" applyFont="1" applyFill="1"/>
    <xf numFmtId="0" fontId="5" fillId="0" borderId="0" xfId="2" applyFont="1" applyAlignment="1">
      <alignment vertical="center" wrapText="1"/>
    </xf>
    <xf numFmtId="0" fontId="17" fillId="0" borderId="60" xfId="2" applyFont="1" applyBorder="1"/>
    <xf numFmtId="0" fontId="17" fillId="0" borderId="63" xfId="2" applyFont="1" applyBorder="1"/>
    <xf numFmtId="0" fontId="5" fillId="7" borderId="0" xfId="2" applyFont="1" applyFill="1"/>
    <xf numFmtId="0" fontId="5" fillId="7" borderId="0" xfId="2" applyFont="1" applyFill="1" applyAlignment="1">
      <alignment horizontal="center"/>
    </xf>
    <xf numFmtId="0" fontId="8" fillId="0" borderId="11" xfId="1" applyFont="1" applyBorder="1" applyAlignment="1">
      <alignment horizontal="left" vertical="center" wrapText="1"/>
    </xf>
    <xf numFmtId="0" fontId="7" fillId="0" borderId="45" xfId="2" applyFont="1" applyBorder="1"/>
    <xf numFmtId="2" fontId="5" fillId="7" borderId="0" xfId="2" applyNumberFormat="1" applyFont="1" applyFill="1" applyAlignment="1">
      <alignment horizontal="center"/>
    </xf>
    <xf numFmtId="0" fontId="7" fillId="0" borderId="69" xfId="1" applyFont="1" applyBorder="1" applyAlignment="1">
      <alignment horizontal="left" vertical="center" wrapText="1"/>
    </xf>
    <xf numFmtId="0" fontId="4" fillId="0" borderId="18" xfId="1" applyFont="1" applyBorder="1" applyAlignment="1">
      <alignment horizontal="center" vertical="top" wrapText="1"/>
    </xf>
    <xf numFmtId="0" fontId="4" fillId="0" borderId="32" xfId="1" applyFont="1" applyBorder="1" applyAlignment="1">
      <alignment horizontal="center" vertical="top" wrapText="1"/>
    </xf>
    <xf numFmtId="0" fontId="3" fillId="0" borderId="18" xfId="1" applyFont="1" applyBorder="1" applyAlignment="1">
      <alignment horizontal="center" vertical="top" wrapText="1"/>
    </xf>
    <xf numFmtId="0" fontId="4" fillId="0" borderId="1" xfId="1" applyFont="1" applyBorder="1" applyAlignment="1">
      <alignment horizontal="center" vertical="top" wrapText="1"/>
    </xf>
    <xf numFmtId="0" fontId="0" fillId="7" borderId="0" xfId="0" applyFill="1"/>
    <xf numFmtId="0" fontId="12" fillId="0" borderId="1" xfId="0" applyFont="1" applyBorder="1"/>
    <xf numFmtId="0" fontId="13" fillId="0" borderId="1" xfId="0" applyFont="1" applyBorder="1"/>
    <xf numFmtId="0" fontId="13" fillId="5" borderId="0" xfId="0" applyFont="1" applyFill="1"/>
    <xf numFmtId="0" fontId="12" fillId="5" borderId="0" xfId="0" applyFont="1" applyFill="1"/>
    <xf numFmtId="0" fontId="18" fillId="7" borderId="0" xfId="0" applyFont="1" applyFill="1"/>
    <xf numFmtId="0" fontId="5" fillId="0" borderId="40" xfId="2" applyFont="1" applyBorder="1" applyAlignment="1">
      <alignment vertical="center"/>
    </xf>
    <xf numFmtId="2" fontId="5" fillId="0" borderId="40" xfId="2" applyNumberFormat="1" applyFont="1" applyBorder="1" applyAlignment="1">
      <alignment vertical="center"/>
    </xf>
    <xf numFmtId="0" fontId="5" fillId="0" borderId="44" xfId="2" applyFont="1" applyBorder="1"/>
    <xf numFmtId="0" fontId="5" fillId="0" borderId="44" xfId="2" applyFont="1" applyBorder="1" applyAlignment="1">
      <alignment horizontal="center"/>
    </xf>
    <xf numFmtId="0" fontId="5" fillId="0" borderId="11" xfId="2" applyFont="1" applyBorder="1" applyAlignment="1">
      <alignment horizontal="center"/>
    </xf>
    <xf numFmtId="0" fontId="5" fillId="0" borderId="45" xfId="2" applyFont="1" applyBorder="1" applyAlignment="1">
      <alignment horizontal="center"/>
    </xf>
    <xf numFmtId="0" fontId="2" fillId="0" borderId="33" xfId="2" applyFont="1" applyBorder="1"/>
    <xf numFmtId="0" fontId="5" fillId="0" borderId="18" xfId="2" applyFont="1" applyBorder="1" applyAlignment="1">
      <alignment horizontal="center"/>
    </xf>
    <xf numFmtId="0" fontId="2" fillId="0" borderId="32" xfId="2" applyFont="1" applyBorder="1"/>
    <xf numFmtId="0" fontId="2" fillId="0" borderId="44" xfId="2" applyFont="1" applyBorder="1"/>
    <xf numFmtId="0" fontId="2" fillId="0" borderId="10" xfId="2" applyFont="1" applyBorder="1"/>
    <xf numFmtId="0" fontId="5" fillId="0" borderId="18" xfId="0" applyFont="1" applyBorder="1"/>
    <xf numFmtId="0" fontId="2" fillId="0" borderId="13" xfId="2" applyFont="1" applyBorder="1"/>
    <xf numFmtId="0" fontId="2" fillId="7" borderId="0" xfId="2" applyFont="1" applyFill="1"/>
    <xf numFmtId="0" fontId="20" fillId="0" borderId="0" xfId="1" applyFont="1" applyAlignment="1">
      <alignment horizontal="left" vertical="top"/>
    </xf>
    <xf numFmtId="0" fontId="5" fillId="5" borderId="0" xfId="2" applyFont="1" applyFill="1" applyAlignment="1">
      <alignment horizontal="center"/>
    </xf>
    <xf numFmtId="0" fontId="2" fillId="5" borderId="0" xfId="2" applyFont="1" applyFill="1"/>
    <xf numFmtId="0" fontId="13" fillId="5" borderId="29" xfId="0" applyFont="1" applyFill="1" applyBorder="1"/>
    <xf numFmtId="0" fontId="5" fillId="5" borderId="0" xfId="2" applyFont="1" applyFill="1"/>
    <xf numFmtId="0" fontId="2" fillId="0" borderId="0" xfId="2" applyFont="1"/>
    <xf numFmtId="0" fontId="5" fillId="3" borderId="17" xfId="1" applyFont="1" applyFill="1" applyBorder="1" applyAlignment="1">
      <alignment horizontal="center" vertical="center" wrapText="1"/>
    </xf>
    <xf numFmtId="9" fontId="7" fillId="0" borderId="14" xfId="3" applyFont="1" applyBorder="1" applyAlignment="1">
      <alignment horizontal="center" vertical="center"/>
    </xf>
    <xf numFmtId="0" fontId="5" fillId="0" borderId="65" xfId="2" applyFont="1" applyBorder="1"/>
    <xf numFmtId="0" fontId="5" fillId="0" borderId="42" xfId="2" applyFont="1" applyBorder="1" applyAlignment="1">
      <alignment horizontal="center"/>
    </xf>
    <xf numFmtId="0" fontId="13" fillId="0" borderId="44" xfId="0" applyFont="1" applyBorder="1"/>
    <xf numFmtId="0" fontId="13" fillId="0" borderId="11" xfId="0" applyFont="1" applyBorder="1"/>
    <xf numFmtId="0" fontId="2" fillId="3" borderId="102" xfId="1" applyFont="1" applyFill="1" applyBorder="1" applyAlignment="1">
      <alignment horizontal="center" vertical="center" wrapText="1"/>
    </xf>
    <xf numFmtId="0" fontId="7" fillId="0" borderId="14" xfId="1" applyFont="1" applyBorder="1" applyAlignment="1">
      <alignment horizontal="left" vertical="center" wrapText="1"/>
    </xf>
    <xf numFmtId="10" fontId="6" fillId="2" borderId="3" xfId="3" applyNumberFormat="1" applyFont="1" applyFill="1" applyBorder="1" applyAlignment="1">
      <alignment horizontal="center" vertical="center" wrapText="1"/>
    </xf>
    <xf numFmtId="0" fontId="7" fillId="0" borderId="14" xfId="2" applyFont="1" applyBorder="1" applyAlignment="1">
      <alignment vertical="center"/>
    </xf>
    <xf numFmtId="0" fontId="5" fillId="0" borderId="47" xfId="2" applyFont="1" applyBorder="1"/>
    <xf numFmtId="0" fontId="5" fillId="3" borderId="30" xfId="1" applyFont="1" applyFill="1" applyBorder="1" applyAlignment="1">
      <alignment horizontal="center" vertical="center" wrapText="1"/>
    </xf>
    <xf numFmtId="0" fontId="5" fillId="0" borderId="33" xfId="2" applyFont="1" applyBorder="1"/>
    <xf numFmtId="0" fontId="5" fillId="0" borderId="28" xfId="2" applyFont="1" applyBorder="1" applyAlignment="1">
      <alignment horizontal="center"/>
    </xf>
    <xf numFmtId="0" fontId="5" fillId="0" borderId="16" xfId="2" applyFont="1" applyBorder="1"/>
    <xf numFmtId="0" fontId="13" fillId="5" borderId="33" xfId="0" applyFont="1" applyFill="1" applyBorder="1"/>
    <xf numFmtId="0" fontId="13" fillId="0" borderId="33" xfId="0" applyFont="1" applyBorder="1" applyAlignment="1">
      <alignment wrapText="1"/>
    </xf>
    <xf numFmtId="0" fontId="5" fillId="0" borderId="0" xfId="2" applyFont="1" applyAlignment="1">
      <alignment wrapText="1"/>
    </xf>
    <xf numFmtId="0" fontId="26" fillId="0" borderId="0" xfId="1" applyFont="1" applyAlignment="1">
      <alignment vertical="center"/>
    </xf>
    <xf numFmtId="0" fontId="2" fillId="3" borderId="46" xfId="1" applyFont="1" applyFill="1" applyBorder="1" applyAlignment="1">
      <alignment horizontal="center" vertical="top"/>
    </xf>
    <xf numFmtId="0" fontId="5" fillId="0" borderId="0" xfId="0" applyFont="1" applyAlignment="1">
      <alignment vertical="center"/>
    </xf>
    <xf numFmtId="0" fontId="5" fillId="0" borderId="34" xfId="0" applyFont="1" applyBorder="1" applyAlignment="1">
      <alignment vertical="center"/>
    </xf>
    <xf numFmtId="0" fontId="5" fillId="0" borderId="10" xfId="2" applyFont="1" applyBorder="1" applyAlignment="1">
      <alignment horizontal="center"/>
    </xf>
    <xf numFmtId="0" fontId="5" fillId="0" borderId="29" xfId="2" applyFont="1" applyBorder="1" applyAlignment="1">
      <alignment horizontal="center"/>
    </xf>
    <xf numFmtId="0" fontId="5" fillId="0" borderId="72" xfId="2" applyFont="1" applyBorder="1" applyAlignment="1">
      <alignment horizontal="center"/>
    </xf>
    <xf numFmtId="0" fontId="5" fillId="0" borderId="73" xfId="2" applyFont="1" applyBorder="1" applyAlignment="1">
      <alignment horizontal="center"/>
    </xf>
    <xf numFmtId="0" fontId="5" fillId="0" borderId="28" xfId="2" applyFont="1" applyBorder="1"/>
    <xf numFmtId="0" fontId="5" fillId="0" borderId="32" xfId="2" applyFont="1" applyBorder="1"/>
    <xf numFmtId="0" fontId="6" fillId="3" borderId="23" xfId="1" applyFont="1" applyFill="1" applyBorder="1" applyAlignment="1">
      <alignment horizontal="left" vertical="center" wrapText="1"/>
    </xf>
    <xf numFmtId="0" fontId="2" fillId="3" borderId="23"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102" xfId="1" applyFont="1" applyFill="1" applyBorder="1" applyAlignment="1">
      <alignment horizontal="center" vertical="center" wrapText="1"/>
    </xf>
    <xf numFmtId="0" fontId="8" fillId="0" borderId="14" xfId="1" applyFont="1" applyBorder="1" applyAlignment="1">
      <alignment horizontal="left" vertical="center" wrapText="1"/>
    </xf>
    <xf numFmtId="3" fontId="7" fillId="0" borderId="12" xfId="2" applyNumberFormat="1" applyFont="1" applyBorder="1" applyAlignment="1">
      <alignment horizontal="center" vertical="center" wrapText="1"/>
    </xf>
    <xf numFmtId="3" fontId="7" fillId="0" borderId="14" xfId="2" applyNumberFormat="1" applyFont="1" applyBorder="1" applyAlignment="1">
      <alignment horizontal="center" vertical="center" wrapText="1"/>
    </xf>
    <xf numFmtId="0" fontId="5" fillId="0" borderId="14" xfId="2" applyFont="1" applyBorder="1" applyAlignment="1">
      <alignment vertical="center" wrapText="1"/>
    </xf>
    <xf numFmtId="3" fontId="7" fillId="0" borderId="12" xfId="2" applyNumberFormat="1" applyFont="1" applyBorder="1" applyAlignment="1">
      <alignment horizontal="center" vertical="center"/>
    </xf>
    <xf numFmtId="3" fontId="7" fillId="0" borderId="14" xfId="2" applyNumberFormat="1" applyFont="1" applyBorder="1" applyAlignment="1">
      <alignment horizontal="center" vertical="center"/>
    </xf>
    <xf numFmtId="0" fontId="7" fillId="0" borderId="14" xfId="2" applyFont="1" applyBorder="1" applyAlignment="1">
      <alignment vertical="center" wrapText="1"/>
    </xf>
    <xf numFmtId="0" fontId="6"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5" fillId="3" borderId="99" xfId="1" applyFont="1" applyFill="1" applyBorder="1" applyAlignment="1">
      <alignment horizontal="center" vertical="center" wrapText="1"/>
    </xf>
    <xf numFmtId="0" fontId="8" fillId="0" borderId="3" xfId="1" applyFont="1" applyBorder="1" applyAlignment="1">
      <alignment horizontal="left" vertical="center" wrapText="1"/>
    </xf>
    <xf numFmtId="0" fontId="5" fillId="0" borderId="3" xfId="2" applyFont="1" applyBorder="1" applyAlignment="1">
      <alignment vertical="center" wrapText="1"/>
    </xf>
    <xf numFmtId="0" fontId="5" fillId="0" borderId="1" xfId="2" applyFont="1" applyBorder="1" applyAlignment="1">
      <alignment horizontal="center"/>
    </xf>
    <xf numFmtId="0" fontId="8" fillId="3" borderId="2" xfId="1" applyFont="1" applyFill="1" applyBorder="1" applyAlignment="1">
      <alignment horizontal="center" vertical="center" wrapText="1"/>
    </xf>
    <xf numFmtId="3" fontId="6" fillId="2" borderId="3" xfId="2" applyNumberFormat="1" applyFont="1" applyFill="1" applyBorder="1" applyAlignment="1">
      <alignment horizontal="center" vertical="center" wrapText="1"/>
    </xf>
    <xf numFmtId="0" fontId="7" fillId="3" borderId="35" xfId="1" applyFont="1" applyFill="1" applyBorder="1" applyAlignment="1">
      <alignment vertical="center" wrapText="1"/>
    </xf>
    <xf numFmtId="0" fontId="7" fillId="3" borderId="23" xfId="1" applyFont="1" applyFill="1" applyBorder="1" applyAlignment="1">
      <alignment vertical="center" wrapText="1"/>
    </xf>
    <xf numFmtId="0" fontId="2" fillId="3" borderId="17" xfId="1" applyFont="1" applyFill="1" applyBorder="1" applyAlignment="1">
      <alignment horizontal="center" vertical="center" wrapText="1"/>
    </xf>
    <xf numFmtId="0" fontId="5" fillId="3" borderId="105" xfId="1" applyFont="1" applyFill="1" applyBorder="1" applyAlignment="1">
      <alignment horizontal="center" vertical="center" wrapText="1"/>
    </xf>
    <xf numFmtId="3" fontId="7" fillId="0" borderId="16" xfId="2" applyNumberFormat="1" applyFont="1" applyBorder="1" applyAlignment="1">
      <alignment horizontal="center" vertical="center"/>
    </xf>
    <xf numFmtId="3" fontId="7" fillId="0" borderId="106" xfId="2" applyNumberFormat="1" applyFont="1" applyBorder="1" applyAlignment="1">
      <alignment horizontal="center" vertical="center"/>
    </xf>
    <xf numFmtId="4" fontId="7" fillId="0" borderId="16" xfId="2" applyNumberFormat="1" applyFont="1" applyBorder="1" applyAlignment="1">
      <alignment horizontal="center" vertical="center"/>
    </xf>
    <xf numFmtId="0" fontId="5" fillId="0" borderId="12" xfId="2" applyFont="1" applyBorder="1" applyAlignment="1">
      <alignment vertical="center"/>
    </xf>
    <xf numFmtId="0" fontId="5" fillId="5" borderId="61" xfId="2" applyFont="1" applyFill="1" applyBorder="1"/>
    <xf numFmtId="0" fontId="5" fillId="5" borderId="56" xfId="2" applyFont="1" applyFill="1" applyBorder="1"/>
    <xf numFmtId="0" fontId="5" fillId="0" borderId="63" xfId="2" applyFont="1" applyBorder="1"/>
    <xf numFmtId="0" fontId="5" fillId="0" borderId="60" xfId="2" applyFont="1" applyBorder="1"/>
    <xf numFmtId="0" fontId="5" fillId="0" borderId="59" xfId="2" applyFont="1" applyBorder="1"/>
    <xf numFmtId="0" fontId="7" fillId="3" borderId="35" xfId="1" applyFont="1" applyFill="1" applyBorder="1" applyAlignment="1">
      <alignment horizontal="left" vertical="center" wrapText="1"/>
    </xf>
    <xf numFmtId="0" fontId="7" fillId="3" borderId="2" xfId="1" applyFont="1" applyFill="1" applyBorder="1" applyAlignment="1">
      <alignment horizontal="left" vertical="center" wrapText="1"/>
    </xf>
    <xf numFmtId="0" fontId="5" fillId="3" borderId="93" xfId="1" applyFont="1" applyFill="1" applyBorder="1" applyAlignment="1">
      <alignment horizontal="center" vertical="center" wrapText="1"/>
    </xf>
    <xf numFmtId="3" fontId="7" fillId="0" borderId="107" xfId="2" applyNumberFormat="1" applyFont="1" applyBorder="1" applyAlignment="1">
      <alignment horizontal="center" vertical="center"/>
    </xf>
    <xf numFmtId="0" fontId="5" fillId="5" borderId="0" xfId="2" applyFont="1" applyFill="1" applyAlignment="1">
      <alignment horizontal="left" vertical="center"/>
    </xf>
    <xf numFmtId="3" fontId="6" fillId="5" borderId="0" xfId="2" applyNumberFormat="1" applyFont="1" applyFill="1" applyAlignment="1">
      <alignment horizontal="center" vertical="center" wrapText="1"/>
    </xf>
    <xf numFmtId="0" fontId="5" fillId="0" borderId="0" xfId="2" applyFont="1" applyAlignment="1">
      <alignment horizontal="left" vertical="center"/>
    </xf>
    <xf numFmtId="3" fontId="7" fillId="0" borderId="17" xfId="2" applyNumberFormat="1" applyFont="1" applyBorder="1" applyAlignment="1">
      <alignment horizontal="center" vertical="center"/>
    </xf>
    <xf numFmtId="3" fontId="7" fillId="0" borderId="105" xfId="2" applyNumberFormat="1" applyFont="1" applyBorder="1" applyAlignment="1">
      <alignment horizontal="center" vertical="center"/>
    </xf>
    <xf numFmtId="0" fontId="5" fillId="0" borderId="7" xfId="2" applyFont="1" applyBorder="1"/>
    <xf numFmtId="0" fontId="6" fillId="3" borderId="108" xfId="1" applyFont="1" applyFill="1" applyBorder="1" applyAlignment="1">
      <alignment horizontal="left" vertical="center" wrapText="1"/>
    </xf>
    <xf numFmtId="0" fontId="5" fillId="3" borderId="2" xfId="1" applyFont="1" applyFill="1" applyBorder="1" applyAlignment="1">
      <alignment horizontal="center" vertical="center" wrapText="1"/>
    </xf>
    <xf numFmtId="3" fontId="7" fillId="0" borderId="3" xfId="2" applyNumberFormat="1" applyFont="1" applyBorder="1" applyAlignment="1">
      <alignment horizontal="center" vertical="center" wrapText="1"/>
    </xf>
    <xf numFmtId="3" fontId="7" fillId="0" borderId="14" xfId="2" applyNumberFormat="1" applyFont="1" applyBorder="1" applyAlignment="1">
      <alignment horizontal="left" vertical="center"/>
    </xf>
    <xf numFmtId="3" fontId="7" fillId="0" borderId="15" xfId="2" applyNumberFormat="1" applyFont="1" applyBorder="1" applyAlignment="1">
      <alignment horizontal="center" vertical="center" wrapText="1"/>
    </xf>
    <xf numFmtId="3" fontId="7" fillId="0" borderId="16" xfId="2" applyNumberFormat="1" applyFont="1" applyBorder="1" applyAlignment="1">
      <alignment horizontal="left" vertical="center"/>
    </xf>
    <xf numFmtId="3" fontId="7" fillId="0" borderId="0" xfId="2" applyNumberFormat="1" applyFont="1" applyAlignment="1">
      <alignment horizontal="left" vertical="center"/>
    </xf>
    <xf numFmtId="0" fontId="5" fillId="0" borderId="34" xfId="2" applyFont="1" applyBorder="1"/>
    <xf numFmtId="0" fontId="6" fillId="3" borderId="35" xfId="1"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alignment horizontal="justify" vertical="center"/>
    </xf>
    <xf numFmtId="0" fontId="6" fillId="3" borderId="111"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5" fillId="0" borderId="13" xfId="2" applyFont="1" applyBorder="1"/>
    <xf numFmtId="0" fontId="5" fillId="0" borderId="0" xfId="0" applyFont="1" applyAlignment="1">
      <alignment horizontal="justify" vertical="center"/>
    </xf>
    <xf numFmtId="0" fontId="16" fillId="0" borderId="0" xfId="0" applyFont="1" applyAlignment="1">
      <alignment horizontal="justify" vertical="center"/>
    </xf>
    <xf numFmtId="0" fontId="5" fillId="5" borderId="47" xfId="2" applyFont="1" applyFill="1" applyBorder="1"/>
    <xf numFmtId="0" fontId="5" fillId="5" borderId="47" xfId="2" applyFont="1" applyFill="1" applyBorder="1" applyAlignment="1">
      <alignment horizontal="center"/>
    </xf>
    <xf numFmtId="0" fontId="5" fillId="5" borderId="31" xfId="2" applyFont="1" applyFill="1" applyBorder="1" applyAlignment="1">
      <alignment horizontal="center"/>
    </xf>
    <xf numFmtId="0" fontId="5" fillId="5" borderId="53" xfId="2" applyFont="1" applyFill="1" applyBorder="1" applyAlignment="1">
      <alignment horizontal="center"/>
    </xf>
    <xf numFmtId="0" fontId="5" fillId="5" borderId="32" xfId="2" applyFont="1" applyFill="1" applyBorder="1"/>
    <xf numFmtId="0" fontId="5" fillId="5" borderId="0" xfId="0" applyFont="1" applyFill="1"/>
    <xf numFmtId="0" fontId="5" fillId="5" borderId="18" xfId="2" applyFont="1" applyFill="1" applyBorder="1"/>
    <xf numFmtId="0" fontId="22" fillId="0" borderId="0" xfId="1" applyFont="1" applyAlignment="1">
      <alignment vertical="top" wrapText="1"/>
    </xf>
    <xf numFmtId="0" fontId="20" fillId="5" borderId="0" xfId="1" applyFont="1" applyFill="1" applyAlignment="1">
      <alignment vertical="center"/>
    </xf>
    <xf numFmtId="0" fontId="7" fillId="3" borderId="17" xfId="1" applyFont="1" applyFill="1" applyBorder="1" applyAlignment="1">
      <alignment horizontal="left" vertical="center" wrapText="1"/>
    </xf>
    <xf numFmtId="0" fontId="8" fillId="3" borderId="30" xfId="1" applyFont="1" applyFill="1" applyBorder="1" applyAlignment="1">
      <alignment horizontal="center" vertical="center" wrapText="1"/>
    </xf>
    <xf numFmtId="3" fontId="7" fillId="0" borderId="107" xfId="2" applyNumberFormat="1" applyFont="1" applyBorder="1" applyAlignment="1">
      <alignment horizontal="center" vertical="center" wrapText="1"/>
    </xf>
    <xf numFmtId="0" fontId="5" fillId="5" borderId="18" xfId="2" applyFont="1" applyFill="1" applyBorder="1" applyAlignment="1">
      <alignment vertical="center"/>
    </xf>
    <xf numFmtId="3" fontId="7" fillId="5" borderId="32" xfId="2" applyNumberFormat="1" applyFont="1" applyFill="1" applyBorder="1" applyAlignment="1">
      <alignment horizontal="center" vertical="center"/>
    </xf>
    <xf numFmtId="3" fontId="7" fillId="5" borderId="18" xfId="2" applyNumberFormat="1" applyFont="1" applyFill="1" applyBorder="1" applyAlignment="1">
      <alignment horizontal="center" vertical="center"/>
    </xf>
    <xf numFmtId="0" fontId="5" fillId="5" borderId="67" xfId="2" applyFont="1" applyFill="1" applyBorder="1"/>
    <xf numFmtId="0" fontId="13" fillId="0" borderId="68" xfId="0" applyFont="1" applyBorder="1"/>
    <xf numFmtId="0" fontId="7" fillId="3" borderId="23" xfId="1" applyFont="1" applyFill="1" applyBorder="1" applyAlignment="1">
      <alignment horizontal="left" vertical="center" wrapText="1"/>
    </xf>
    <xf numFmtId="0" fontId="5" fillId="0" borderId="64" xfId="1" applyFont="1" applyBorder="1" applyAlignment="1">
      <alignment horizontal="center" vertical="center" wrapText="1"/>
    </xf>
    <xf numFmtId="0" fontId="13" fillId="0" borderId="10" xfId="0" applyFont="1" applyBorder="1"/>
    <xf numFmtId="0" fontId="5" fillId="0" borderId="10" xfId="2" applyFont="1" applyBorder="1"/>
    <xf numFmtId="0" fontId="5" fillId="5" borderId="10" xfId="2" applyFont="1" applyFill="1" applyBorder="1"/>
    <xf numFmtId="0" fontId="5" fillId="0" borderId="18" xfId="2" applyFont="1" applyBorder="1" applyAlignment="1">
      <alignment vertical="center"/>
    </xf>
    <xf numFmtId="0" fontId="5" fillId="0" borderId="44" xfId="0" applyFont="1" applyBorder="1" applyAlignment="1">
      <alignment vertical="center"/>
    </xf>
    <xf numFmtId="0" fontId="5" fillId="5" borderId="44" xfId="2" applyFont="1" applyFill="1" applyBorder="1"/>
    <xf numFmtId="0" fontId="33" fillId="6" borderId="76" xfId="0" applyFont="1" applyFill="1" applyBorder="1" applyAlignment="1">
      <alignment horizontal="center" vertical="center" wrapText="1"/>
    </xf>
    <xf numFmtId="0" fontId="33" fillId="0" borderId="29" xfId="0" applyFont="1" applyBorder="1" applyAlignment="1">
      <alignment horizontal="right" vertical="center" wrapText="1"/>
    </xf>
    <xf numFmtId="0" fontId="33" fillId="0" borderId="0" xfId="0" applyFont="1" applyAlignment="1">
      <alignment horizontal="right" vertical="center" wrapText="1"/>
    </xf>
    <xf numFmtId="3" fontId="35" fillId="0" borderId="29" xfId="0" applyNumberFormat="1" applyFont="1" applyBorder="1" applyAlignment="1">
      <alignment horizontal="right" vertical="center" wrapText="1"/>
    </xf>
    <xf numFmtId="3" fontId="35" fillId="0" borderId="0" xfId="0" applyNumberFormat="1" applyFont="1" applyAlignment="1">
      <alignment horizontal="right" vertical="center" wrapText="1"/>
    </xf>
    <xf numFmtId="0" fontId="34" fillId="0" borderId="54" xfId="0" applyFont="1" applyBorder="1" applyAlignment="1">
      <alignment vertical="center" wrapText="1"/>
    </xf>
    <xf numFmtId="0" fontId="35" fillId="0" borderId="31" xfId="0" applyFont="1" applyBorder="1" applyAlignment="1">
      <alignment horizontal="right" vertical="center" wrapText="1"/>
    </xf>
    <xf numFmtId="0" fontId="35" fillId="0" borderId="0" xfId="0" applyFont="1" applyAlignment="1">
      <alignment horizontal="right" vertical="center" wrapText="1"/>
    </xf>
    <xf numFmtId="0" fontId="34" fillId="0" borderId="14" xfId="0" applyFont="1" applyBorder="1" applyAlignment="1">
      <alignment vertical="center" wrapText="1"/>
    </xf>
    <xf numFmtId="0" fontId="35" fillId="0" borderId="11" xfId="0" applyFont="1" applyBorder="1" applyAlignment="1">
      <alignment horizontal="right" vertical="center" wrapText="1"/>
    </xf>
    <xf numFmtId="0" fontId="5" fillId="0" borderId="13" xfId="2" applyFont="1" applyBorder="1" applyAlignment="1">
      <alignment horizontal="center"/>
    </xf>
    <xf numFmtId="0" fontId="5" fillId="0" borderId="53" xfId="2" applyFont="1" applyBorder="1" applyAlignment="1">
      <alignment horizontal="center"/>
    </xf>
    <xf numFmtId="0" fontId="5" fillId="0" borderId="47" xfId="2" applyFont="1" applyBorder="1" applyAlignment="1">
      <alignment horizontal="center"/>
    </xf>
    <xf numFmtId="0" fontId="36" fillId="0" borderId="0" xfId="0" applyFont="1"/>
    <xf numFmtId="0" fontId="37" fillId="0" borderId="0" xfId="0" applyFont="1"/>
    <xf numFmtId="0" fontId="36" fillId="7" borderId="0" xfId="0" applyFont="1" applyFill="1"/>
    <xf numFmtId="0" fontId="37" fillId="7" borderId="0" xfId="0" applyFont="1" applyFill="1"/>
    <xf numFmtId="0" fontId="36" fillId="5" borderId="0" xfId="0" applyFont="1" applyFill="1"/>
    <xf numFmtId="0" fontId="37" fillId="5" borderId="0" xfId="0" applyFont="1" applyFill="1"/>
    <xf numFmtId="0" fontId="13" fillId="5" borderId="1" xfId="0" applyFont="1" applyFill="1" applyBorder="1"/>
    <xf numFmtId="0" fontId="5" fillId="3" borderId="2" xfId="2" applyFont="1" applyFill="1" applyBorder="1" applyAlignment="1">
      <alignment vertical="center"/>
    </xf>
    <xf numFmtId="0" fontId="2" fillId="3" borderId="2" xfId="1" applyFont="1" applyFill="1" applyBorder="1" applyAlignment="1">
      <alignment horizontal="center" vertical="top"/>
    </xf>
    <xf numFmtId="0" fontId="2" fillId="3" borderId="30" xfId="1" applyFont="1" applyFill="1" applyBorder="1" applyAlignment="1">
      <alignment horizontal="center" vertical="top"/>
    </xf>
    <xf numFmtId="0" fontId="2" fillId="3" borderId="41" xfId="1" applyFont="1" applyFill="1" applyBorder="1" applyAlignment="1">
      <alignment horizontal="center" vertical="top"/>
    </xf>
    <xf numFmtId="0" fontId="2" fillId="3" borderId="113" xfId="1" applyFont="1" applyFill="1" applyBorder="1" applyAlignment="1">
      <alignment horizontal="center" vertical="top"/>
    </xf>
    <xf numFmtId="3" fontId="7" fillId="0" borderId="114" xfId="2" applyNumberFormat="1" applyFont="1" applyBorder="1" applyAlignment="1">
      <alignment horizontal="center" vertical="center"/>
    </xf>
    <xf numFmtId="0" fontId="13" fillId="5" borderId="29" xfId="0" applyFont="1" applyFill="1" applyBorder="1" applyAlignment="1">
      <alignment horizontal="center" vertical="center"/>
    </xf>
    <xf numFmtId="0" fontId="5" fillId="5" borderId="33" xfId="2" applyFont="1" applyFill="1" applyBorder="1" applyAlignment="1">
      <alignment horizontal="left" vertical="center"/>
    </xf>
    <xf numFmtId="0" fontId="5" fillId="5" borderId="0" xfId="2" applyFont="1" applyFill="1" applyAlignment="1">
      <alignment horizontal="center" vertical="center"/>
    </xf>
    <xf numFmtId="0" fontId="13" fillId="5" borderId="32" xfId="0" applyFont="1" applyFill="1" applyBorder="1"/>
    <xf numFmtId="0" fontId="2" fillId="3" borderId="23" xfId="1" applyFont="1" applyFill="1" applyBorder="1" applyAlignment="1">
      <alignment horizontal="left" vertical="top"/>
    </xf>
    <xf numFmtId="0" fontId="13" fillId="3" borderId="121" xfId="0" applyFont="1" applyFill="1" applyBorder="1"/>
    <xf numFmtId="0" fontId="5" fillId="3" borderId="0" xfId="2" applyFont="1" applyFill="1" applyAlignment="1">
      <alignment vertical="center"/>
    </xf>
    <xf numFmtId="0" fontId="5" fillId="3" borderId="0" xfId="2" applyFont="1" applyFill="1" applyAlignment="1">
      <alignment horizontal="center" vertical="center"/>
    </xf>
    <xf numFmtId="164" fontId="5" fillId="3" borderId="0" xfId="2" applyNumberFormat="1" applyFont="1" applyFill="1" applyAlignment="1">
      <alignment horizontal="center" vertical="center"/>
    </xf>
    <xf numFmtId="0" fontId="5" fillId="3" borderId="103" xfId="2" applyFont="1" applyFill="1" applyBorder="1" applyAlignment="1">
      <alignment horizontal="center" vertical="center"/>
    </xf>
    <xf numFmtId="0" fontId="5" fillId="0" borderId="14" xfId="2" applyFont="1" applyBorder="1" applyAlignment="1">
      <alignment vertical="center"/>
    </xf>
    <xf numFmtId="0" fontId="13" fillId="0" borderId="17" xfId="0" applyFont="1" applyBorder="1"/>
    <xf numFmtId="3" fontId="7" fillId="0" borderId="75" xfId="2" applyNumberFormat="1" applyFont="1" applyBorder="1" applyAlignment="1">
      <alignment horizontal="center" vertical="center"/>
    </xf>
    <xf numFmtId="0" fontId="5" fillId="0" borderId="33" xfId="2" applyFont="1" applyBorder="1" applyAlignment="1">
      <alignment horizontal="center" vertical="center"/>
    </xf>
    <xf numFmtId="0" fontId="5" fillId="0" borderId="33" xfId="2" applyFont="1" applyBorder="1" applyAlignment="1">
      <alignment horizontal="left" vertical="center"/>
    </xf>
    <xf numFmtId="3" fontId="6" fillId="0" borderId="33" xfId="2" applyNumberFormat="1" applyFont="1" applyBorder="1" applyAlignment="1">
      <alignment horizontal="center" vertical="center" wrapText="1"/>
    </xf>
    <xf numFmtId="3" fontId="7" fillId="0" borderId="33" xfId="2" applyNumberFormat="1" applyFont="1" applyBorder="1" applyAlignment="1">
      <alignment horizontal="center" vertical="center"/>
    </xf>
    <xf numFmtId="3" fontId="7" fillId="0" borderId="29" xfId="2" applyNumberFormat="1" applyFont="1" applyBorder="1" applyAlignment="1">
      <alignment horizontal="center" vertical="center"/>
    </xf>
    <xf numFmtId="3" fontId="7" fillId="0" borderId="31" xfId="2" applyNumberFormat="1" applyFont="1" applyBorder="1" applyAlignment="1">
      <alignment horizontal="center" vertical="center"/>
    </xf>
    <xf numFmtId="3" fontId="7" fillId="0" borderId="25" xfId="2" applyNumberFormat="1" applyFont="1" applyBorder="1" applyAlignment="1">
      <alignment horizontal="center" vertical="center"/>
    </xf>
    <xf numFmtId="0" fontId="13" fillId="0" borderId="53" xfId="0" applyFont="1" applyBorder="1"/>
    <xf numFmtId="0" fontId="13" fillId="0" borderId="31" xfId="0" applyFont="1" applyBorder="1"/>
    <xf numFmtId="0" fontId="2" fillId="3" borderId="17" xfId="1" applyFont="1" applyFill="1" applyBorder="1" applyAlignment="1">
      <alignment horizontal="left" vertical="top"/>
    </xf>
    <xf numFmtId="0" fontId="13" fillId="3" borderId="2" xfId="0" applyFont="1" applyFill="1" applyBorder="1"/>
    <xf numFmtId="0" fontId="5" fillId="3" borderId="115" xfId="2" applyFont="1" applyFill="1" applyBorder="1" applyAlignment="1">
      <alignment horizontal="center" vertical="center"/>
    </xf>
    <xf numFmtId="164" fontId="5" fillId="3" borderId="30" xfId="2" applyNumberFormat="1" applyFont="1" applyFill="1" applyBorder="1" applyAlignment="1">
      <alignment horizontal="center" vertical="center"/>
    </xf>
    <xf numFmtId="0" fontId="5" fillId="3" borderId="17" xfId="2" applyFont="1" applyFill="1" applyBorder="1" applyAlignment="1">
      <alignment horizontal="center" vertical="center"/>
    </xf>
    <xf numFmtId="0" fontId="5" fillId="3" borderId="30" xfId="2" applyFont="1" applyFill="1" applyBorder="1" applyAlignment="1">
      <alignment horizontal="center" vertical="center"/>
    </xf>
    <xf numFmtId="0" fontId="5" fillId="3" borderId="113" xfId="2" applyFont="1" applyFill="1" applyBorder="1" applyAlignment="1">
      <alignment horizontal="center" vertical="center"/>
    </xf>
    <xf numFmtId="0" fontId="5" fillId="0" borderId="30" xfId="2" applyFont="1" applyBorder="1" applyAlignment="1">
      <alignment horizontal="center"/>
    </xf>
    <xf numFmtId="3" fontId="7" fillId="0" borderId="18" xfId="2" applyNumberFormat="1" applyFont="1" applyBorder="1" applyAlignment="1">
      <alignment horizontal="center"/>
    </xf>
    <xf numFmtId="3" fontId="7" fillId="0" borderId="32" xfId="2" applyNumberFormat="1" applyFont="1" applyBorder="1" applyAlignment="1">
      <alignment horizontal="center"/>
    </xf>
    <xf numFmtId="0" fontId="5" fillId="0" borderId="12" xfId="2" applyFont="1" applyBorder="1" applyAlignment="1">
      <alignment horizontal="center"/>
    </xf>
    <xf numFmtId="3" fontId="7" fillId="0" borderId="16" xfId="2" applyNumberFormat="1" applyFont="1" applyBorder="1" applyAlignment="1">
      <alignment horizontal="center"/>
    </xf>
    <xf numFmtId="3" fontId="7" fillId="0" borderId="15" xfId="2" applyNumberFormat="1" applyFont="1" applyBorder="1" applyAlignment="1">
      <alignment horizontal="center"/>
    </xf>
    <xf numFmtId="3" fontId="7" fillId="0" borderId="14" xfId="2" applyNumberFormat="1" applyFont="1" applyBorder="1" applyAlignment="1">
      <alignment horizontal="center"/>
    </xf>
    <xf numFmtId="0" fontId="5" fillId="3" borderId="6" xfId="2" applyFont="1" applyFill="1" applyBorder="1" applyAlignment="1">
      <alignment vertical="center"/>
    </xf>
    <xf numFmtId="0" fontId="5" fillId="0" borderId="0" xfId="0" applyFont="1"/>
    <xf numFmtId="9" fontId="7" fillId="0" borderId="104" xfId="3" applyFont="1" applyBorder="1" applyAlignment="1">
      <alignment horizontal="center" vertical="center"/>
    </xf>
    <xf numFmtId="0" fontId="5" fillId="0" borderId="55" xfId="2" applyFont="1" applyBorder="1" applyAlignment="1">
      <alignment vertical="center"/>
    </xf>
    <xf numFmtId="0" fontId="5" fillId="0" borderId="51" xfId="2" applyFont="1" applyBorder="1" applyAlignment="1">
      <alignment horizontal="left" vertical="center"/>
    </xf>
    <xf numFmtId="9" fontId="7" fillId="0" borderId="0" xfId="3" applyFont="1" applyBorder="1" applyAlignment="1">
      <alignment horizontal="center" vertical="center"/>
    </xf>
    <xf numFmtId="0" fontId="13" fillId="0" borderId="0" xfId="0" applyFont="1" applyAlignment="1">
      <alignment wrapText="1"/>
    </xf>
    <xf numFmtId="0" fontId="5" fillId="3" borderId="126" xfId="2" applyFont="1" applyFill="1" applyBorder="1" applyAlignment="1">
      <alignment vertical="center"/>
    </xf>
    <xf numFmtId="0" fontId="5" fillId="3" borderId="126" xfId="2" applyFont="1" applyFill="1" applyBorder="1" applyAlignment="1">
      <alignment horizontal="center" vertical="center"/>
    </xf>
    <xf numFmtId="0" fontId="13" fillId="0" borderId="125" xfId="0" applyFont="1" applyBorder="1"/>
    <xf numFmtId="10" fontId="7" fillId="0" borderId="104" xfId="3" applyNumberFormat="1" applyFont="1" applyBorder="1" applyAlignment="1">
      <alignment horizontal="center" vertical="center"/>
    </xf>
    <xf numFmtId="0" fontId="2" fillId="3" borderId="6" xfId="1" applyFont="1" applyFill="1" applyBorder="1" applyAlignment="1">
      <alignment horizontal="center" vertical="center"/>
    </xf>
    <xf numFmtId="0" fontId="2" fillId="3" borderId="102" xfId="1" applyFont="1" applyFill="1" applyBorder="1" applyAlignment="1">
      <alignment horizontal="center" vertical="center"/>
    </xf>
    <xf numFmtId="0" fontId="5" fillId="3" borderId="122" xfId="2" applyFont="1" applyFill="1" applyBorder="1" applyAlignment="1">
      <alignment vertical="center"/>
    </xf>
    <xf numFmtId="3" fontId="6" fillId="2" borderId="2" xfId="2" applyNumberFormat="1" applyFont="1" applyFill="1" applyBorder="1" applyAlignment="1">
      <alignment horizontal="center" vertical="center" wrapText="1"/>
    </xf>
    <xf numFmtId="3" fontId="7" fillId="0" borderId="103" xfId="2" applyNumberFormat="1" applyFont="1" applyBorder="1" applyAlignment="1">
      <alignment horizontal="center" vertical="center"/>
    </xf>
    <xf numFmtId="0" fontId="5" fillId="3" borderId="38" xfId="2" applyFont="1" applyFill="1" applyBorder="1" applyAlignment="1">
      <alignment vertical="center"/>
    </xf>
    <xf numFmtId="10" fontId="6" fillId="2" borderId="78" xfId="3" applyNumberFormat="1" applyFont="1" applyFill="1" applyBorder="1" applyAlignment="1">
      <alignment horizontal="center" vertical="center" wrapText="1"/>
    </xf>
    <xf numFmtId="10" fontId="7" fillId="0" borderId="16" xfId="3" applyNumberFormat="1" applyFont="1" applyBorder="1" applyAlignment="1">
      <alignment horizontal="center" vertical="center"/>
    </xf>
    <xf numFmtId="3" fontId="7" fillId="0" borderId="104" xfId="2" applyNumberFormat="1" applyFont="1" applyBorder="1" applyAlignment="1">
      <alignment horizontal="center" vertical="center"/>
    </xf>
    <xf numFmtId="4" fontId="6" fillId="2" borderId="5" xfId="2" applyNumberFormat="1" applyFont="1" applyFill="1" applyBorder="1" applyAlignment="1">
      <alignment horizontal="center" vertical="center" wrapText="1"/>
    </xf>
    <xf numFmtId="10" fontId="7" fillId="0" borderId="8" xfId="3" applyNumberFormat="1" applyFont="1" applyBorder="1" applyAlignment="1">
      <alignment horizontal="center" vertical="center"/>
    </xf>
    <xf numFmtId="10" fontId="7" fillId="0" borderId="8" xfId="2" applyNumberFormat="1" applyFont="1" applyBorder="1" applyAlignment="1">
      <alignment horizontal="center" vertical="center"/>
    </xf>
    <xf numFmtId="10" fontId="7" fillId="0" borderId="120" xfId="3" applyNumberFormat="1" applyFont="1" applyBorder="1" applyAlignment="1">
      <alignment horizontal="center" vertical="center"/>
    </xf>
    <xf numFmtId="3" fontId="6" fillId="2" borderId="6" xfId="2" applyNumberFormat="1" applyFont="1" applyFill="1" applyBorder="1" applyAlignment="1">
      <alignment horizontal="center" vertical="center" wrapText="1"/>
    </xf>
    <xf numFmtId="3" fontId="7" fillId="0" borderId="43" xfId="2" applyNumberFormat="1" applyFont="1" applyBorder="1" applyAlignment="1">
      <alignment horizontal="center" vertical="center"/>
    </xf>
    <xf numFmtId="10" fontId="6" fillId="2" borderId="7" xfId="3" applyNumberFormat="1" applyFont="1" applyFill="1" applyBorder="1" applyAlignment="1">
      <alignment horizontal="center" vertical="center" wrapText="1"/>
    </xf>
    <xf numFmtId="10" fontId="7" fillId="0" borderId="16" xfId="2" applyNumberFormat="1" applyFont="1" applyBorder="1" applyAlignment="1">
      <alignment horizontal="center" vertical="center"/>
    </xf>
    <xf numFmtId="3" fontId="6" fillId="2" borderId="79" xfId="2" applyNumberFormat="1" applyFont="1" applyFill="1" applyBorder="1" applyAlignment="1">
      <alignment horizontal="center" vertical="center" wrapText="1"/>
    </xf>
    <xf numFmtId="10" fontId="7" fillId="0" borderId="14" xfId="3" applyNumberFormat="1" applyFont="1" applyBorder="1" applyAlignment="1">
      <alignment horizontal="center" vertical="center"/>
    </xf>
    <xf numFmtId="10" fontId="7" fillId="0" borderId="14" xfId="2" applyNumberFormat="1" applyFont="1" applyBorder="1" applyAlignment="1">
      <alignment horizontal="center" vertical="center"/>
    </xf>
    <xf numFmtId="10" fontId="7" fillId="0" borderId="98" xfId="3" applyNumberFormat="1" applyFont="1" applyBorder="1" applyAlignment="1">
      <alignment horizontal="center" vertical="center"/>
    </xf>
    <xf numFmtId="0" fontId="40" fillId="5" borderId="0" xfId="2" applyFont="1" applyFill="1" applyAlignment="1">
      <alignment horizontal="center" vertical="center"/>
    </xf>
    <xf numFmtId="0" fontId="5" fillId="5" borderId="0" xfId="2" applyFont="1" applyFill="1" applyAlignment="1">
      <alignment vertical="center"/>
    </xf>
    <xf numFmtId="10" fontId="6" fillId="5" borderId="0" xfId="3" applyNumberFormat="1" applyFont="1" applyFill="1" applyBorder="1" applyAlignment="1">
      <alignment horizontal="center" vertical="center" wrapText="1"/>
    </xf>
    <xf numFmtId="10" fontId="7" fillId="5" borderId="0" xfId="3" applyNumberFormat="1" applyFont="1" applyFill="1" applyBorder="1" applyAlignment="1">
      <alignment horizontal="center" vertical="center"/>
    </xf>
    <xf numFmtId="10" fontId="7" fillId="5" borderId="0" xfId="2" applyNumberFormat="1" applyFont="1" applyFill="1" applyAlignment="1">
      <alignment horizontal="center" vertical="center"/>
    </xf>
    <xf numFmtId="10" fontId="7" fillId="0" borderId="106" xfId="3" applyNumberFormat="1" applyFont="1" applyBorder="1" applyAlignment="1">
      <alignment horizontal="center" vertical="center"/>
    </xf>
    <xf numFmtId="10" fontId="7" fillId="0" borderId="123" xfId="3" applyNumberFormat="1" applyFont="1" applyBorder="1" applyAlignment="1">
      <alignment horizontal="center" vertical="center"/>
    </xf>
    <xf numFmtId="10" fontId="7" fillId="0" borderId="107" xfId="3" applyNumberFormat="1" applyFont="1" applyBorder="1" applyAlignment="1">
      <alignment horizontal="center" vertical="center"/>
    </xf>
    <xf numFmtId="3" fontId="7" fillId="0" borderId="113" xfId="2" applyNumberFormat="1" applyFont="1" applyBorder="1" applyAlignment="1">
      <alignment horizontal="center" vertical="center"/>
    </xf>
    <xf numFmtId="0" fontId="5" fillId="0" borderId="29" xfId="2" applyFont="1" applyBorder="1" applyAlignment="1">
      <alignment vertical="center"/>
    </xf>
    <xf numFmtId="0" fontId="5" fillId="0" borderId="33" xfId="2" applyFont="1" applyBorder="1" applyAlignment="1">
      <alignment vertical="center"/>
    </xf>
    <xf numFmtId="3" fontId="6" fillId="0" borderId="32" xfId="2" applyNumberFormat="1" applyFont="1" applyBorder="1" applyAlignment="1">
      <alignment horizontal="center" vertical="center" wrapText="1"/>
    </xf>
    <xf numFmtId="0" fontId="34" fillId="0" borderId="0" xfId="0" applyFont="1"/>
    <xf numFmtId="49" fontId="7" fillId="0" borderId="12" xfId="2" applyNumberFormat="1" applyFont="1" applyBorder="1" applyAlignment="1">
      <alignment horizontal="center" vertical="center"/>
    </xf>
    <xf numFmtId="49" fontId="7" fillId="0" borderId="107" xfId="2" applyNumberFormat="1" applyFont="1" applyBorder="1" applyAlignment="1">
      <alignment horizontal="center" vertical="center" wrapText="1"/>
    </xf>
    <xf numFmtId="49" fontId="7" fillId="0" borderId="12" xfId="2" applyNumberFormat="1" applyFont="1" applyBorder="1" applyAlignment="1">
      <alignment horizontal="center" vertical="center" wrapText="1"/>
    </xf>
    <xf numFmtId="0" fontId="13" fillId="0" borderId="24" xfId="0" applyFont="1" applyBorder="1"/>
    <xf numFmtId="0" fontId="13" fillId="0" borderId="21" xfId="0" applyFont="1" applyBorder="1"/>
    <xf numFmtId="0" fontId="7" fillId="0" borderId="44" xfId="2" applyFont="1" applyBorder="1" applyAlignment="1">
      <alignment wrapText="1"/>
    </xf>
    <xf numFmtId="0" fontId="7" fillId="0" borderId="33" xfId="2" applyFont="1" applyBorder="1" applyAlignment="1">
      <alignment wrapText="1"/>
    </xf>
    <xf numFmtId="0" fontId="7" fillId="0" borderId="34" xfId="2" applyFont="1" applyBorder="1" applyAlignment="1">
      <alignment wrapText="1"/>
    </xf>
    <xf numFmtId="0" fontId="5" fillId="0" borderId="11" xfId="2" applyFont="1" applyBorder="1" applyAlignment="1">
      <alignment wrapText="1"/>
    </xf>
    <xf numFmtId="0" fontId="5" fillId="0" borderId="31" xfId="2" applyFont="1" applyBorder="1" applyAlignment="1">
      <alignment wrapText="1"/>
    </xf>
    <xf numFmtId="0" fontId="7" fillId="0" borderId="13" xfId="2" applyFont="1" applyBorder="1" applyAlignment="1">
      <alignment wrapText="1"/>
    </xf>
    <xf numFmtId="0" fontId="5" fillId="0" borderId="44" xfId="2" applyFont="1" applyBorder="1" applyAlignment="1">
      <alignment wrapText="1"/>
    </xf>
    <xf numFmtId="0" fontId="5" fillId="0" borderId="29" xfId="2" applyFont="1" applyBorder="1" applyAlignment="1">
      <alignment wrapText="1"/>
    </xf>
    <xf numFmtId="9" fontId="7" fillId="0" borderId="16" xfId="3" applyFont="1" applyBorder="1" applyAlignment="1">
      <alignment horizontal="center" vertical="center"/>
    </xf>
    <xf numFmtId="9" fontId="7" fillId="0" borderId="106" xfId="3" applyFont="1" applyBorder="1" applyAlignment="1">
      <alignment horizontal="center" vertical="center"/>
    </xf>
    <xf numFmtId="3" fontId="42" fillId="5" borderId="2" xfId="2" applyNumberFormat="1" applyFont="1" applyFill="1" applyBorder="1" applyAlignment="1">
      <alignment horizontal="center" vertical="center" wrapText="1"/>
    </xf>
    <xf numFmtId="3" fontId="42" fillId="5" borderId="3" xfId="2" applyNumberFormat="1" applyFont="1" applyFill="1" applyBorder="1" applyAlignment="1">
      <alignment horizontal="center" vertical="center" wrapText="1"/>
    </xf>
    <xf numFmtId="9" fontId="7" fillId="0" borderId="77" xfId="3" applyFont="1" applyBorder="1" applyAlignment="1">
      <alignment horizontal="center" vertical="center"/>
    </xf>
    <xf numFmtId="9" fontId="7" fillId="0" borderId="109" xfId="3" applyFont="1" applyBorder="1" applyAlignment="1">
      <alignment horizontal="center" vertical="center"/>
    </xf>
    <xf numFmtId="9" fontId="7" fillId="0" borderId="30" xfId="3" applyFont="1" applyBorder="1" applyAlignment="1">
      <alignment horizontal="center" wrapText="1"/>
    </xf>
    <xf numFmtId="9" fontId="7" fillId="0" borderId="12" xfId="3" applyFont="1" applyBorder="1" applyAlignment="1">
      <alignment horizontal="center" wrapText="1"/>
    </xf>
    <xf numFmtId="9" fontId="7" fillId="0" borderId="15" xfId="3" applyFont="1" applyBorder="1" applyAlignment="1">
      <alignment horizontal="center" wrapText="1"/>
    </xf>
    <xf numFmtId="9" fontId="7" fillId="0" borderId="18" xfId="3" applyFont="1" applyBorder="1" applyAlignment="1">
      <alignment horizontal="center"/>
    </xf>
    <xf numFmtId="9" fontId="7" fillId="0" borderId="16" xfId="3" applyFont="1" applyBorder="1" applyAlignment="1">
      <alignment horizontal="center"/>
    </xf>
    <xf numFmtId="9" fontId="7" fillId="0" borderId="14" xfId="3" applyFont="1" applyBorder="1" applyAlignment="1">
      <alignment horizontal="center"/>
    </xf>
    <xf numFmtId="9" fontId="7" fillId="0" borderId="32" xfId="3" applyFont="1" applyBorder="1" applyAlignment="1">
      <alignment horizontal="center"/>
    </xf>
    <xf numFmtId="9" fontId="7" fillId="0" borderId="15" xfId="3" applyFont="1" applyBorder="1" applyAlignment="1">
      <alignment horizontal="center"/>
    </xf>
    <xf numFmtId="9" fontId="7" fillId="0" borderId="12" xfId="3" applyFont="1" applyBorder="1" applyAlignment="1">
      <alignment horizontal="center"/>
    </xf>
    <xf numFmtId="9" fontId="7" fillId="0" borderId="114" xfId="3" applyFont="1" applyBorder="1" applyAlignment="1">
      <alignment horizontal="center"/>
    </xf>
    <xf numFmtId="0" fontId="5" fillId="0" borderId="16" xfId="2" applyFont="1" applyBorder="1" applyAlignment="1">
      <alignment horizontal="left" vertical="center" wrapText="1"/>
    </xf>
    <xf numFmtId="0" fontId="5" fillId="0" borderId="14" xfId="2" applyFont="1" applyBorder="1" applyAlignment="1">
      <alignment horizontal="left" vertical="center" wrapText="1"/>
    </xf>
    <xf numFmtId="0" fontId="5" fillId="0" borderId="10" xfId="0" applyFont="1" applyBorder="1" applyAlignment="1">
      <alignment vertical="center"/>
    </xf>
    <xf numFmtId="0" fontId="45" fillId="3" borderId="30" xfId="1" applyFont="1" applyFill="1" applyBorder="1" applyAlignment="1">
      <alignment horizontal="center" vertical="center" wrapText="1"/>
    </xf>
    <xf numFmtId="0" fontId="41" fillId="3" borderId="2" xfId="1" applyFont="1" applyFill="1" applyBorder="1" applyAlignment="1">
      <alignment horizontal="center" vertical="center" wrapText="1"/>
    </xf>
    <xf numFmtId="49" fontId="5" fillId="0" borderId="0" xfId="2" applyNumberFormat="1" applyFont="1"/>
    <xf numFmtId="49" fontId="5" fillId="0" borderId="0" xfId="2" applyNumberFormat="1" applyFont="1" applyAlignment="1">
      <alignment horizontal="center"/>
    </xf>
    <xf numFmtId="49" fontId="2" fillId="0" borderId="0" xfId="2" applyNumberFormat="1" applyFont="1"/>
    <xf numFmtId="49" fontId="21" fillId="0" borderId="1" xfId="1" applyNumberFormat="1" applyFont="1" applyBorder="1" applyAlignment="1">
      <alignment horizontal="left" vertical="center"/>
    </xf>
    <xf numFmtId="49" fontId="3" fillId="0" borderId="1" xfId="1" applyNumberFormat="1" applyFont="1" applyBorder="1" applyAlignment="1">
      <alignment horizontal="center" vertical="top" wrapText="1"/>
    </xf>
    <xf numFmtId="49" fontId="3" fillId="0" borderId="20" xfId="1" applyNumberFormat="1" applyFont="1" applyBorder="1" applyAlignment="1">
      <alignment horizontal="center" vertical="top" wrapText="1"/>
    </xf>
    <xf numFmtId="49" fontId="4" fillId="0" borderId="19" xfId="1" applyNumberFormat="1" applyFont="1" applyBorder="1" applyAlignment="1">
      <alignment horizontal="center" vertical="top" wrapText="1"/>
    </xf>
    <xf numFmtId="49" fontId="4" fillId="0" borderId="20" xfId="1" applyNumberFormat="1" applyFont="1" applyBorder="1" applyAlignment="1">
      <alignment horizontal="center" vertical="top" wrapText="1"/>
    </xf>
    <xf numFmtId="49" fontId="2" fillId="0" borderId="20" xfId="2" applyNumberFormat="1" applyFont="1" applyBorder="1"/>
    <xf numFmtId="49" fontId="2" fillId="0" borderId="81" xfId="2" applyNumberFormat="1" applyFont="1" applyBorder="1"/>
    <xf numFmtId="49" fontId="7" fillId="3" borderId="100" xfId="1" applyNumberFormat="1" applyFont="1" applyFill="1" applyBorder="1" applyAlignment="1">
      <alignment horizontal="left" vertical="center" wrapText="1"/>
    </xf>
    <xf numFmtId="49" fontId="2" fillId="3" borderId="85" xfId="1" applyNumberFormat="1" applyFont="1" applyFill="1" applyBorder="1" applyAlignment="1">
      <alignment horizontal="center" vertical="center" wrapText="1"/>
    </xf>
    <xf numFmtId="49" fontId="8" fillId="3" borderId="85" xfId="1" applyNumberFormat="1" applyFont="1" applyFill="1" applyBorder="1" applyAlignment="1">
      <alignment horizontal="center" vertical="center" wrapText="1"/>
    </xf>
    <xf numFmtId="49" fontId="5" fillId="3" borderId="83" xfId="1" applyNumberFormat="1" applyFont="1" applyFill="1" applyBorder="1" applyAlignment="1">
      <alignment horizontal="center" vertical="center" wrapText="1"/>
    </xf>
    <xf numFmtId="49" fontId="5" fillId="3" borderId="17" xfId="1" applyNumberFormat="1" applyFont="1" applyFill="1" applyBorder="1" applyAlignment="1">
      <alignment horizontal="center" vertical="center" wrapText="1"/>
    </xf>
    <xf numFmtId="49" fontId="2" fillId="3" borderId="84" xfId="1" applyNumberFormat="1" applyFont="1" applyFill="1" applyBorder="1" applyAlignment="1">
      <alignment horizontal="center" vertical="center" wrapText="1"/>
    </xf>
    <xf numFmtId="49" fontId="2" fillId="3" borderId="124" xfId="1" applyNumberFormat="1" applyFont="1" applyFill="1" applyBorder="1" applyAlignment="1">
      <alignment horizontal="center" vertical="center" wrapText="1"/>
    </xf>
    <xf numFmtId="49" fontId="7" fillId="0" borderId="82" xfId="1" applyNumberFormat="1" applyFont="1" applyBorder="1" applyAlignment="1">
      <alignment horizontal="left" vertical="center" wrapText="1"/>
    </xf>
    <xf numFmtId="49" fontId="6" fillId="2" borderId="3" xfId="3" applyNumberFormat="1" applyFont="1" applyFill="1" applyBorder="1" applyAlignment="1">
      <alignment horizontal="center" vertical="center" wrapText="1"/>
    </xf>
    <xf numFmtId="49" fontId="7" fillId="0" borderId="12" xfId="3" applyNumberFormat="1" applyFont="1" applyBorder="1" applyAlignment="1">
      <alignment horizontal="center" vertical="center" wrapText="1"/>
    </xf>
    <xf numFmtId="49" fontId="7" fillId="0" borderId="14" xfId="3" applyNumberFormat="1" applyFont="1" applyBorder="1" applyAlignment="1">
      <alignment horizontal="center" vertical="center" wrapText="1"/>
    </xf>
    <xf numFmtId="49" fontId="6" fillId="0" borderId="12" xfId="3" applyNumberFormat="1" applyFont="1" applyBorder="1" applyAlignment="1">
      <alignment horizontal="center" vertical="center" wrapText="1"/>
    </xf>
    <xf numFmtId="49" fontId="6" fillId="2" borderId="107" xfId="3" applyNumberFormat="1" applyFont="1" applyFill="1" applyBorder="1" applyAlignment="1">
      <alignment horizontal="center" vertical="center" wrapText="1"/>
    </xf>
    <xf numFmtId="49" fontId="7" fillId="0" borderId="82" xfId="2" applyNumberFormat="1" applyFont="1" applyBorder="1" applyAlignment="1">
      <alignment vertical="center"/>
    </xf>
    <xf numFmtId="49" fontId="7" fillId="0" borderId="12" xfId="3" applyNumberFormat="1" applyFont="1" applyBorder="1" applyAlignment="1">
      <alignment horizontal="center" vertical="center"/>
    </xf>
    <xf numFmtId="49" fontId="7" fillId="0" borderId="14" xfId="3" applyNumberFormat="1" applyFont="1" applyBorder="1" applyAlignment="1">
      <alignment horizontal="center" vertical="center"/>
    </xf>
    <xf numFmtId="49" fontId="6" fillId="0" borderId="12" xfId="3" applyNumberFormat="1" applyFont="1" applyBorder="1" applyAlignment="1">
      <alignment horizontal="center" vertical="center"/>
    </xf>
    <xf numFmtId="49" fontId="6" fillId="2" borderId="98" xfId="3" applyNumberFormat="1" applyFont="1" applyFill="1" applyBorder="1" applyAlignment="1">
      <alignment horizontal="center" vertical="center" wrapText="1"/>
    </xf>
    <xf numFmtId="49" fontId="6" fillId="2" borderId="107" xfId="3" applyNumberFormat="1" applyFont="1" applyFill="1" applyBorder="1" applyAlignment="1">
      <alignment horizontal="center" vertical="center"/>
    </xf>
    <xf numFmtId="49" fontId="5" fillId="0" borderId="65" xfId="2" applyNumberFormat="1" applyFont="1" applyBorder="1"/>
    <xf numFmtId="49" fontId="5" fillId="0" borderId="58" xfId="2" applyNumberFormat="1" applyFont="1" applyBorder="1" applyAlignment="1">
      <alignment horizontal="center"/>
    </xf>
    <xf numFmtId="49" fontId="5" fillId="0" borderId="42" xfId="2" applyNumberFormat="1" applyFont="1" applyBorder="1" applyAlignment="1">
      <alignment horizontal="center"/>
    </xf>
    <xf numFmtId="49" fontId="5" fillId="0" borderId="65" xfId="2" applyNumberFormat="1" applyFont="1" applyBorder="1" applyAlignment="1">
      <alignment horizontal="center"/>
    </xf>
    <xf numFmtId="49" fontId="2" fillId="0" borderId="50" xfId="2" applyNumberFormat="1" applyFont="1" applyBorder="1"/>
    <xf numFmtId="49" fontId="2" fillId="0" borderId="34" xfId="2" applyNumberFormat="1" applyFont="1" applyBorder="1"/>
    <xf numFmtId="49" fontId="13" fillId="0" borderId="47" xfId="0" applyNumberFormat="1" applyFont="1" applyBorder="1" applyAlignment="1">
      <alignment horizontal="justify" vertical="center"/>
    </xf>
    <xf numFmtId="49" fontId="13" fillId="0" borderId="45" xfId="0" applyNumberFormat="1" applyFont="1" applyBorder="1"/>
    <xf numFmtId="49" fontId="13" fillId="0" borderId="44" xfId="0" applyNumberFormat="1" applyFont="1" applyBorder="1"/>
    <xf numFmtId="49" fontId="13" fillId="0" borderId="11" xfId="0" applyNumberFormat="1" applyFont="1" applyBorder="1"/>
    <xf numFmtId="49" fontId="12" fillId="0" borderId="66" xfId="0" applyNumberFormat="1" applyFont="1" applyBorder="1"/>
    <xf numFmtId="49" fontId="12" fillId="0" borderId="45" xfId="0" applyNumberFormat="1" applyFont="1" applyBorder="1"/>
    <xf numFmtId="49" fontId="2" fillId="0" borderId="37" xfId="2" applyNumberFormat="1" applyFont="1" applyBorder="1"/>
    <xf numFmtId="49" fontId="12" fillId="0" borderId="101" xfId="0" applyNumberFormat="1" applyFont="1" applyBorder="1"/>
    <xf numFmtId="49" fontId="7" fillId="0" borderId="14" xfId="1" applyNumberFormat="1" applyFont="1" applyBorder="1" applyAlignment="1">
      <alignment horizontal="left" vertical="center" wrapText="1"/>
    </xf>
    <xf numFmtId="49" fontId="7" fillId="0" borderId="14" xfId="2" applyNumberFormat="1" applyFont="1" applyBorder="1" applyAlignment="1">
      <alignment vertical="center"/>
    </xf>
    <xf numFmtId="49" fontId="6" fillId="2" borderId="3" xfId="2" applyNumberFormat="1" applyFont="1" applyFill="1" applyBorder="1" applyAlignment="1">
      <alignment horizontal="center" vertical="center" wrapText="1"/>
    </xf>
    <xf numFmtId="49" fontId="7" fillId="0" borderId="14" xfId="2" applyNumberFormat="1" applyFont="1" applyBorder="1" applyAlignment="1">
      <alignment horizontal="center" vertical="center"/>
    </xf>
    <xf numFmtId="49" fontId="7" fillId="0" borderId="14" xfId="2" applyNumberFormat="1" applyFont="1" applyBorder="1" applyAlignment="1">
      <alignment horizontal="center" vertical="center" wrapText="1"/>
    </xf>
    <xf numFmtId="49" fontId="5" fillId="0" borderId="11" xfId="2" applyNumberFormat="1" applyFont="1" applyBorder="1"/>
    <xf numFmtId="49" fontId="5" fillId="0" borderId="11" xfId="2" applyNumberFormat="1" applyFont="1" applyBorder="1" applyAlignment="1">
      <alignment horizontal="center"/>
    </xf>
    <xf numFmtId="49" fontId="5" fillId="0" borderId="44" xfId="2" applyNumberFormat="1" applyFont="1" applyBorder="1" applyAlignment="1">
      <alignment horizontal="center"/>
    </xf>
    <xf numFmtId="49" fontId="2" fillId="0" borderId="44" xfId="2" applyNumberFormat="1" applyFont="1" applyBorder="1" applyAlignment="1">
      <alignment horizontal="center"/>
    </xf>
    <xf numFmtId="49" fontId="5" fillId="0" borderId="47" xfId="2" applyNumberFormat="1" applyFont="1" applyBorder="1"/>
    <xf numFmtId="49" fontId="5" fillId="0" borderId="45" xfId="2" applyNumberFormat="1" applyFont="1" applyBorder="1" applyAlignment="1">
      <alignment horizontal="center"/>
    </xf>
    <xf numFmtId="49" fontId="2" fillId="0" borderId="33" xfId="2" applyNumberFormat="1" applyFont="1" applyBorder="1"/>
    <xf numFmtId="49" fontId="3" fillId="0" borderId="19" xfId="1" applyNumberFormat="1" applyFont="1" applyBorder="1" applyAlignment="1">
      <alignment horizontal="center" vertical="top" wrapText="1"/>
    </xf>
    <xf numFmtId="49" fontId="2" fillId="0" borderId="22" xfId="2" applyNumberFormat="1" applyFont="1" applyBorder="1"/>
    <xf numFmtId="49" fontId="12" fillId="0" borderId="26" xfId="0" applyNumberFormat="1" applyFont="1" applyBorder="1"/>
    <xf numFmtId="49" fontId="6" fillId="2" borderId="98" xfId="3" applyNumberFormat="1" applyFont="1" applyFill="1" applyBorder="1" applyAlignment="1">
      <alignment horizontal="center" vertical="center"/>
    </xf>
    <xf numFmtId="49" fontId="5" fillId="0" borderId="33" xfId="2" applyNumberFormat="1" applyFont="1" applyBorder="1"/>
    <xf numFmtId="49" fontId="5" fillId="0" borderId="33" xfId="2" applyNumberFormat="1" applyFont="1" applyBorder="1" applyAlignment="1">
      <alignment horizontal="center"/>
    </xf>
    <xf numFmtId="49" fontId="5" fillId="0" borderId="28" xfId="2" applyNumberFormat="1" applyFont="1" applyBorder="1" applyAlignment="1">
      <alignment horizontal="center"/>
    </xf>
    <xf numFmtId="49" fontId="2" fillId="0" borderId="11" xfId="2" applyNumberFormat="1" applyFont="1" applyBorder="1"/>
    <xf numFmtId="49" fontId="2" fillId="0" borderId="18" xfId="2" applyNumberFormat="1" applyFont="1" applyBorder="1"/>
    <xf numFmtId="49" fontId="5" fillId="0" borderId="31" xfId="2" applyNumberFormat="1" applyFont="1" applyBorder="1"/>
    <xf numFmtId="49" fontId="2" fillId="0" borderId="31" xfId="2" applyNumberFormat="1" applyFont="1" applyBorder="1"/>
    <xf numFmtId="49" fontId="12" fillId="0" borderId="25" xfId="0" applyNumberFormat="1" applyFont="1" applyBorder="1"/>
    <xf numFmtId="49" fontId="5" fillId="0" borderId="16" xfId="2" applyNumberFormat="1" applyFont="1" applyBorder="1"/>
    <xf numFmtId="49" fontId="5" fillId="0" borderId="21" xfId="2" applyNumberFormat="1" applyFont="1" applyBorder="1" applyAlignment="1">
      <alignment horizontal="center"/>
    </xf>
    <xf numFmtId="49" fontId="5" fillId="0" borderId="16" xfId="2" applyNumberFormat="1" applyFont="1" applyBorder="1" applyAlignment="1">
      <alignment horizontal="center"/>
    </xf>
    <xf numFmtId="49" fontId="5" fillId="0" borderId="15" xfId="2" applyNumberFormat="1" applyFont="1" applyBorder="1" applyAlignment="1">
      <alignment horizontal="center"/>
    </xf>
    <xf numFmtId="49" fontId="5" fillId="0" borderId="18" xfId="2" applyNumberFormat="1" applyFont="1" applyBorder="1" applyAlignment="1">
      <alignment horizontal="center"/>
    </xf>
    <xf numFmtId="49" fontId="2" fillId="0" borderId="56" xfId="2" applyNumberFormat="1" applyFont="1" applyBorder="1"/>
    <xf numFmtId="49" fontId="5" fillId="5" borderId="0" xfId="2" applyNumberFormat="1" applyFont="1" applyFill="1"/>
    <xf numFmtId="49" fontId="5" fillId="5" borderId="0" xfId="2" applyNumberFormat="1" applyFont="1" applyFill="1" applyAlignment="1">
      <alignment horizontal="center"/>
    </xf>
    <xf numFmtId="49" fontId="5" fillId="5" borderId="18" xfId="2" applyNumberFormat="1" applyFont="1" applyFill="1" applyBorder="1" applyAlignment="1">
      <alignment horizontal="center"/>
    </xf>
    <xf numFmtId="49" fontId="5" fillId="5" borderId="32" xfId="2" applyNumberFormat="1" applyFont="1" applyFill="1" applyBorder="1" applyAlignment="1">
      <alignment horizontal="center"/>
    </xf>
    <xf numFmtId="49" fontId="2" fillId="5" borderId="18" xfId="2" applyNumberFormat="1" applyFont="1" applyFill="1" applyBorder="1"/>
    <xf numFmtId="49" fontId="2" fillId="5" borderId="0" xfId="2" applyNumberFormat="1" applyFont="1" applyFill="1"/>
    <xf numFmtId="49" fontId="5" fillId="0" borderId="44" xfId="2" applyNumberFormat="1" applyFont="1" applyBorder="1"/>
    <xf numFmtId="49" fontId="5" fillId="0" borderId="32" xfId="2" applyNumberFormat="1" applyFont="1" applyBorder="1" applyAlignment="1">
      <alignment horizontal="center"/>
    </xf>
    <xf numFmtId="49" fontId="2" fillId="0" borderId="32" xfId="2" applyNumberFormat="1" applyFont="1" applyBorder="1"/>
    <xf numFmtId="49" fontId="5" fillId="0" borderId="39" xfId="2" applyNumberFormat="1" applyFont="1" applyBorder="1" applyAlignment="1">
      <alignment vertical="center"/>
    </xf>
    <xf numFmtId="49" fontId="5" fillId="0" borderId="39" xfId="2" applyNumberFormat="1" applyFont="1" applyBorder="1" applyAlignment="1">
      <alignment horizontal="center" vertical="center"/>
    </xf>
    <xf numFmtId="49" fontId="5" fillId="0" borderId="0" xfId="2" applyNumberFormat="1" applyFont="1" applyAlignment="1">
      <alignment horizontal="center" vertical="center"/>
    </xf>
    <xf numFmtId="49" fontId="13" fillId="0" borderId="0" xfId="0" applyNumberFormat="1" applyFont="1"/>
    <xf numFmtId="49" fontId="2" fillId="3" borderId="39" xfId="2" applyNumberFormat="1" applyFont="1" applyFill="1" applyBorder="1" applyAlignment="1">
      <alignment vertical="center"/>
    </xf>
    <xf numFmtId="49" fontId="2" fillId="3" borderId="39" xfId="2" applyNumberFormat="1" applyFont="1" applyFill="1" applyBorder="1" applyAlignment="1">
      <alignment horizontal="center" vertical="center"/>
    </xf>
    <xf numFmtId="49" fontId="5" fillId="0" borderId="0" xfId="2" applyNumberFormat="1" applyFont="1" applyAlignment="1">
      <alignment vertical="center"/>
    </xf>
    <xf numFmtId="49" fontId="12" fillId="0" borderId="0" xfId="0" applyNumberFormat="1" applyFont="1"/>
    <xf numFmtId="49" fontId="13" fillId="0" borderId="1" xfId="0" applyNumberFormat="1" applyFont="1" applyBorder="1"/>
    <xf numFmtId="49" fontId="26" fillId="0" borderId="0" xfId="1" applyNumberFormat="1" applyFont="1" applyAlignment="1">
      <alignment vertical="center"/>
    </xf>
    <xf numFmtId="49" fontId="14" fillId="3" borderId="39" xfId="0" applyNumberFormat="1" applyFont="1" applyFill="1" applyBorder="1" applyAlignment="1">
      <alignment vertical="center" wrapText="1"/>
    </xf>
    <xf numFmtId="49" fontId="14" fillId="3" borderId="39" xfId="0" applyNumberFormat="1" applyFont="1" applyFill="1" applyBorder="1" applyAlignment="1">
      <alignment horizontal="center" vertical="center" wrapText="1"/>
    </xf>
    <xf numFmtId="49" fontId="14" fillId="3" borderId="48" xfId="0" applyNumberFormat="1" applyFont="1" applyFill="1" applyBorder="1" applyAlignment="1">
      <alignment horizontal="center" vertical="center" wrapText="1"/>
    </xf>
    <xf numFmtId="49" fontId="8" fillId="0" borderId="39" xfId="0" applyNumberFormat="1" applyFont="1" applyBorder="1" applyAlignment="1">
      <alignment vertical="center" wrapText="1"/>
    </xf>
    <xf numFmtId="49" fontId="8" fillId="0" borderId="39" xfId="0" applyNumberFormat="1" applyFont="1" applyBorder="1" applyAlignment="1">
      <alignment horizontal="center" vertical="center" wrapText="1"/>
    </xf>
    <xf numFmtId="49" fontId="8" fillId="0" borderId="39" xfId="3" applyNumberFormat="1" applyFont="1" applyFill="1" applyBorder="1" applyAlignment="1">
      <alignment horizontal="center" vertical="center" wrapText="1"/>
    </xf>
    <xf numFmtId="49" fontId="8" fillId="0" borderId="48" xfId="3" applyNumberFormat="1" applyFont="1" applyFill="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9" xfId="3" applyNumberFormat="1" applyFont="1" applyFill="1" applyBorder="1" applyAlignment="1">
      <alignment horizontal="center" vertical="center" wrapText="1"/>
    </xf>
    <xf numFmtId="49" fontId="27" fillId="3" borderId="39" xfId="0" applyNumberFormat="1" applyFont="1" applyFill="1" applyBorder="1" applyAlignment="1">
      <alignment vertical="center" wrapText="1"/>
    </xf>
    <xf numFmtId="49" fontId="27" fillId="3" borderId="39" xfId="0" applyNumberFormat="1" applyFont="1" applyFill="1" applyBorder="1" applyAlignment="1">
      <alignment horizontal="center" vertical="center" wrapText="1"/>
    </xf>
    <xf numFmtId="49" fontId="27" fillId="3" borderId="39" xfId="3" applyNumberFormat="1" applyFont="1" applyFill="1" applyBorder="1" applyAlignment="1">
      <alignment horizontal="center" vertical="center" wrapText="1"/>
    </xf>
    <xf numFmtId="49" fontId="27" fillId="3" borderId="48" xfId="3" applyNumberFormat="1" applyFont="1" applyFill="1" applyBorder="1" applyAlignment="1">
      <alignment horizontal="center" vertical="center" wrapText="1"/>
    </xf>
    <xf numFmtId="49" fontId="12" fillId="0" borderId="28" xfId="0" applyNumberFormat="1" applyFont="1" applyBorder="1"/>
    <xf numFmtId="49" fontId="13" fillId="0" borderId="28" xfId="0" applyNumberFormat="1" applyFont="1" applyBorder="1"/>
    <xf numFmtId="49" fontId="13" fillId="0" borderId="29" xfId="0" applyNumberFormat="1" applyFont="1" applyBorder="1"/>
    <xf numFmtId="49" fontId="13" fillId="0" borderId="33" xfId="0" applyNumberFormat="1" applyFont="1" applyBorder="1"/>
    <xf numFmtId="49" fontId="2" fillId="0" borderId="0" xfId="1" applyNumberFormat="1" applyFont="1" applyAlignment="1">
      <alignment horizontal="center" vertical="center" wrapText="1"/>
    </xf>
    <xf numFmtId="49" fontId="44" fillId="3" borderId="39" xfId="0" applyNumberFormat="1" applyFont="1" applyFill="1" applyBorder="1" applyAlignment="1">
      <alignment horizontal="center" vertical="center" wrapText="1"/>
    </xf>
    <xf numFmtId="49" fontId="14" fillId="0" borderId="0" xfId="0" applyNumberFormat="1" applyFont="1" applyAlignment="1">
      <alignment vertical="center" wrapText="1"/>
    </xf>
    <xf numFmtId="49" fontId="8" fillId="4" borderId="39" xfId="0" applyNumberFormat="1" applyFont="1" applyFill="1" applyBorder="1" applyAlignment="1">
      <alignment vertical="center" wrapText="1"/>
    </xf>
    <xf numFmtId="49" fontId="41" fillId="0" borderId="39" xfId="2" applyNumberFormat="1" applyFont="1" applyBorder="1" applyAlignment="1">
      <alignment horizontal="center" vertical="center"/>
    </xf>
    <xf numFmtId="49" fontId="15" fillId="0" borderId="0" xfId="0" applyNumberFormat="1" applyFont="1" applyAlignment="1">
      <alignment horizontal="center" vertical="center" wrapText="1"/>
    </xf>
    <xf numFmtId="49" fontId="43" fillId="3" borderId="39" xfId="2" applyNumberFormat="1" applyFont="1" applyFill="1" applyBorder="1" applyAlignment="1">
      <alignment horizontal="center" vertical="center"/>
    </xf>
    <xf numFmtId="49" fontId="14" fillId="0" borderId="0" xfId="0" applyNumberFormat="1" applyFont="1" applyAlignment="1">
      <alignment horizontal="center" vertical="center" wrapText="1"/>
    </xf>
    <xf numFmtId="49" fontId="7" fillId="0" borderId="98" xfId="2" applyNumberFormat="1" applyFont="1" applyBorder="1" applyAlignment="1">
      <alignment horizontal="center" vertical="center" wrapText="1"/>
    </xf>
    <xf numFmtId="49" fontId="7" fillId="0" borderId="98" xfId="2" applyNumberFormat="1" applyFont="1" applyBorder="1" applyAlignment="1">
      <alignment horizontal="center" vertical="center"/>
    </xf>
    <xf numFmtId="49" fontId="42" fillId="0" borderId="98" xfId="2" applyNumberFormat="1" applyFont="1" applyBorder="1" applyAlignment="1">
      <alignment horizontal="center" vertical="center" wrapText="1"/>
    </xf>
    <xf numFmtId="49" fontId="7" fillId="0" borderId="104" xfId="2" applyNumberFormat="1" applyFont="1" applyBorder="1" applyAlignment="1">
      <alignment horizontal="center" vertical="center" wrapText="1"/>
    </xf>
    <xf numFmtId="49" fontId="7" fillId="0" borderId="104" xfId="2" applyNumberFormat="1" applyFont="1" applyBorder="1" applyAlignment="1">
      <alignment horizontal="center" vertical="center"/>
    </xf>
    <xf numFmtId="49" fontId="2" fillId="3" borderId="2" xfId="1" applyNumberFormat="1" applyFont="1" applyFill="1" applyBorder="1" applyAlignment="1">
      <alignment horizontal="center" vertical="center" wrapText="1"/>
    </xf>
    <xf numFmtId="49" fontId="8" fillId="3" borderId="2" xfId="1" applyNumberFormat="1" applyFont="1" applyFill="1" applyBorder="1" applyAlignment="1">
      <alignment horizontal="center" vertical="center" wrapText="1"/>
    </xf>
    <xf numFmtId="49" fontId="5" fillId="3" borderId="30" xfId="1" applyNumberFormat="1" applyFont="1" applyFill="1" applyBorder="1" applyAlignment="1">
      <alignment horizontal="center" vertical="center" wrapText="1"/>
    </xf>
    <xf numFmtId="49" fontId="5" fillId="3" borderId="99" xfId="1" applyNumberFormat="1" applyFont="1" applyFill="1" applyBorder="1" applyAlignment="1">
      <alignment horizontal="center" vertical="center" wrapText="1"/>
    </xf>
    <xf numFmtId="49" fontId="42" fillId="0" borderId="3" xfId="2" applyNumberFormat="1" applyFont="1" applyBorder="1" applyAlignment="1">
      <alignment horizontal="center" vertical="center" wrapText="1"/>
    </xf>
    <xf numFmtId="49" fontId="8" fillId="0" borderId="17" xfId="1" applyNumberFormat="1" applyFont="1" applyBorder="1" applyAlignment="1">
      <alignment horizontal="left" vertical="center" wrapText="1"/>
    </xf>
    <xf numFmtId="49" fontId="6" fillId="0" borderId="16" xfId="2" applyNumberFormat="1" applyFont="1" applyBorder="1" applyAlignment="1">
      <alignment horizontal="center" vertical="center"/>
    </xf>
    <xf numFmtId="49" fontId="7" fillId="0" borderId="16" xfId="2" applyNumberFormat="1" applyFont="1" applyBorder="1" applyAlignment="1">
      <alignment horizontal="center" vertical="center"/>
    </xf>
    <xf numFmtId="49" fontId="7" fillId="0" borderId="106" xfId="2" applyNumberFormat="1" applyFont="1" applyBorder="1" applyAlignment="1">
      <alignment horizontal="center" vertical="center"/>
    </xf>
    <xf numFmtId="49" fontId="5" fillId="0" borderId="14" xfId="2" applyNumberFormat="1" applyFont="1" applyBorder="1" applyAlignment="1">
      <alignment vertical="center" wrapText="1"/>
    </xf>
    <xf numFmtId="49" fontId="5" fillId="0" borderId="16" xfId="2" applyNumberFormat="1" applyFont="1" applyBorder="1" applyAlignment="1">
      <alignment vertical="center" wrapText="1"/>
    </xf>
    <xf numFmtId="49" fontId="5" fillId="3" borderId="12" xfId="2" applyNumberFormat="1" applyFont="1" applyFill="1" applyBorder="1" applyAlignment="1">
      <alignment vertical="center" wrapText="1"/>
    </xf>
    <xf numFmtId="49" fontId="6" fillId="3" borderId="16" xfId="2" applyNumberFormat="1" applyFont="1" applyFill="1" applyBorder="1" applyAlignment="1">
      <alignment horizontal="center" vertical="center"/>
    </xf>
    <xf numFmtId="49" fontId="7" fillId="3" borderId="16" xfId="2" applyNumberFormat="1" applyFont="1" applyFill="1" applyBorder="1" applyAlignment="1">
      <alignment horizontal="center" vertical="center"/>
    </xf>
    <xf numFmtId="49" fontId="7" fillId="3" borderId="106" xfId="2" applyNumberFormat="1" applyFont="1" applyFill="1" applyBorder="1" applyAlignment="1">
      <alignment horizontal="center" vertical="center"/>
    </xf>
    <xf numFmtId="49" fontId="5" fillId="0" borderId="12" xfId="2" applyNumberFormat="1" applyFont="1" applyBorder="1" applyAlignment="1">
      <alignment vertical="center"/>
    </xf>
    <xf numFmtId="49" fontId="5" fillId="0" borderId="30" xfId="2" applyNumberFormat="1" applyFont="1" applyBorder="1" applyAlignment="1">
      <alignment vertical="center"/>
    </xf>
    <xf numFmtId="49" fontId="5" fillId="3" borderId="30" xfId="2" applyNumberFormat="1" applyFont="1" applyFill="1" applyBorder="1" applyAlignment="1">
      <alignment vertical="center"/>
    </xf>
    <xf numFmtId="49" fontId="8" fillId="0" borderId="30" xfId="1" applyNumberFormat="1" applyFont="1" applyBorder="1" applyAlignment="1">
      <alignment horizontal="left" vertical="center" wrapText="1"/>
    </xf>
    <xf numFmtId="49" fontId="7" fillId="0" borderId="107" xfId="3" applyNumberFormat="1" applyFont="1" applyBorder="1" applyAlignment="1">
      <alignment horizontal="center" vertical="center"/>
    </xf>
    <xf numFmtId="49" fontId="16" fillId="0" borderId="0" xfId="0" applyNumberFormat="1" applyFont="1" applyAlignment="1">
      <alignment vertical="center"/>
    </xf>
    <xf numFmtId="49" fontId="5" fillId="0" borderId="18" xfId="2" applyNumberFormat="1" applyFont="1" applyBorder="1"/>
    <xf numFmtId="49" fontId="7" fillId="3" borderId="35" xfId="1" applyNumberFormat="1" applyFont="1" applyFill="1" applyBorder="1" applyAlignment="1">
      <alignment vertical="center" wrapText="1"/>
    </xf>
    <xf numFmtId="49" fontId="7" fillId="3" borderId="23" xfId="1" applyNumberFormat="1" applyFont="1" applyFill="1" applyBorder="1" applyAlignment="1">
      <alignment vertical="center" wrapText="1"/>
    </xf>
    <xf numFmtId="49" fontId="2" fillId="3" borderId="17" xfId="1" applyNumberFormat="1" applyFont="1" applyFill="1" applyBorder="1" applyAlignment="1">
      <alignment horizontal="center" vertical="center" wrapText="1"/>
    </xf>
    <xf numFmtId="49" fontId="5" fillId="3" borderId="23" xfId="1" applyNumberFormat="1" applyFont="1" applyFill="1" applyBorder="1" applyAlignment="1">
      <alignment horizontal="center" vertical="center" wrapText="1"/>
    </xf>
    <xf numFmtId="49" fontId="5" fillId="3" borderId="105" xfId="1" applyNumberFormat="1" applyFont="1" applyFill="1" applyBorder="1" applyAlignment="1">
      <alignment horizontal="center" vertical="center" wrapText="1"/>
    </xf>
    <xf numFmtId="49" fontId="6" fillId="0" borderId="106" xfId="2" applyNumberFormat="1" applyFont="1" applyBorder="1" applyAlignment="1">
      <alignment horizontal="center" vertical="center"/>
    </xf>
    <xf numFmtId="49" fontId="7" fillId="0" borderId="94" xfId="2" applyNumberFormat="1" applyFont="1" applyBorder="1" applyAlignment="1">
      <alignment horizontal="center" vertical="center"/>
    </xf>
    <xf numFmtId="49" fontId="8" fillId="0" borderId="63" xfId="1" applyNumberFormat="1" applyFont="1" applyBorder="1" applyAlignment="1">
      <alignment horizontal="left" vertical="center" wrapText="1"/>
    </xf>
    <xf numFmtId="49" fontId="6" fillId="0" borderId="63" xfId="2" applyNumberFormat="1" applyFont="1" applyBorder="1" applyAlignment="1">
      <alignment horizontal="center" vertical="center" wrapText="1"/>
    </xf>
    <xf numFmtId="49" fontId="6" fillId="2" borderId="7" xfId="3" applyNumberFormat="1" applyFont="1" applyFill="1" applyBorder="1" applyAlignment="1">
      <alignment horizontal="center" vertical="center" wrapText="1"/>
    </xf>
    <xf numFmtId="49" fontId="7" fillId="0" borderId="94" xfId="3" applyNumberFormat="1" applyFont="1" applyBorder="1" applyAlignment="1">
      <alignment horizontal="center" vertical="center"/>
    </xf>
    <xf numFmtId="49" fontId="7" fillId="0" borderId="16" xfId="3" applyNumberFormat="1" applyFont="1" applyBorder="1" applyAlignment="1">
      <alignment horizontal="center" vertical="center"/>
    </xf>
    <xf numFmtId="49" fontId="7" fillId="0" borderId="106" xfId="3" applyNumberFormat="1" applyFont="1" applyBorder="1" applyAlignment="1">
      <alignment horizontal="center" vertical="center"/>
    </xf>
    <xf numFmtId="49" fontId="5" fillId="0" borderId="69" xfId="2" applyNumberFormat="1" applyFont="1" applyBorder="1"/>
    <xf numFmtId="49" fontId="6" fillId="0" borderId="69" xfId="2" applyNumberFormat="1" applyFont="1" applyBorder="1" applyAlignment="1">
      <alignment horizontal="center" vertical="center" wrapText="1"/>
    </xf>
    <xf numFmtId="49" fontId="6" fillId="2" borderId="7" xfId="2" applyNumberFormat="1" applyFont="1" applyFill="1" applyBorder="1" applyAlignment="1">
      <alignment horizontal="center" vertical="center" wrapText="1"/>
    </xf>
    <xf numFmtId="49" fontId="7" fillId="0" borderId="95" xfId="2" applyNumberFormat="1" applyFont="1" applyBorder="1" applyAlignment="1">
      <alignment horizontal="center" vertical="center"/>
    </xf>
    <xf numFmtId="49" fontId="5" fillId="0" borderId="56" xfId="2" applyNumberFormat="1" applyFont="1" applyBorder="1"/>
    <xf numFmtId="49" fontId="6" fillId="0" borderId="56" xfId="2" applyNumberFormat="1" applyFont="1" applyBorder="1" applyAlignment="1">
      <alignment horizontal="center" vertical="center" wrapText="1"/>
    </xf>
    <xf numFmtId="49" fontId="7" fillId="0" borderId="96" xfId="2" applyNumberFormat="1" applyFont="1" applyBorder="1" applyAlignment="1">
      <alignment horizontal="center" vertical="center"/>
    </xf>
    <xf numFmtId="49" fontId="6" fillId="0" borderId="69" xfId="1" applyNumberFormat="1" applyFont="1" applyBorder="1" applyAlignment="1">
      <alignment horizontal="left" vertical="top"/>
    </xf>
    <xf numFmtId="49" fontId="3" fillId="0" borderId="69" xfId="1" applyNumberFormat="1" applyFont="1" applyBorder="1" applyAlignment="1">
      <alignment horizontal="center" vertical="top" wrapText="1"/>
    </xf>
    <xf numFmtId="49" fontId="6" fillId="0" borderId="64" xfId="1" applyNumberFormat="1" applyFont="1" applyBorder="1" applyAlignment="1">
      <alignment horizontal="left" vertical="top"/>
    </xf>
    <xf numFmtId="49" fontId="3" fillId="0" borderId="64" xfId="1" applyNumberFormat="1" applyFont="1" applyBorder="1" applyAlignment="1">
      <alignment horizontal="center" vertical="top" wrapText="1"/>
    </xf>
    <xf numFmtId="49" fontId="7" fillId="0" borderId="107" xfId="2" applyNumberFormat="1" applyFont="1" applyBorder="1" applyAlignment="1">
      <alignment horizontal="center" vertical="center"/>
    </xf>
    <xf numFmtId="49" fontId="7" fillId="0" borderId="63" xfId="1" applyNumberFormat="1" applyFont="1" applyBorder="1" applyAlignment="1">
      <alignment horizontal="left" vertical="center" wrapText="1"/>
    </xf>
    <xf numFmtId="49" fontId="29" fillId="0" borderId="59" xfId="0" applyNumberFormat="1" applyFont="1" applyBorder="1" applyAlignment="1">
      <alignment vertical="center" wrapText="1"/>
    </xf>
    <xf numFmtId="49" fontId="5" fillId="0" borderId="107" xfId="2" applyNumberFormat="1" applyFont="1" applyBorder="1" applyAlignment="1">
      <alignment horizontal="center" vertical="center"/>
    </xf>
    <xf numFmtId="49" fontId="6" fillId="2" borderId="80" xfId="2" applyNumberFormat="1" applyFont="1" applyFill="1" applyBorder="1" applyAlignment="1">
      <alignment horizontal="center" vertical="center" wrapText="1"/>
    </xf>
    <xf numFmtId="49" fontId="6" fillId="0" borderId="97" xfId="2" applyNumberFormat="1" applyFont="1" applyBorder="1" applyAlignment="1">
      <alignment horizontal="center" vertical="center" wrapText="1"/>
    </xf>
    <xf numFmtId="49" fontId="6" fillId="0" borderId="75" xfId="2" applyNumberFormat="1" applyFont="1" applyBorder="1" applyAlignment="1">
      <alignment horizontal="center" vertical="center" wrapText="1"/>
    </xf>
    <xf numFmtId="49" fontId="6" fillId="0" borderId="74" xfId="2" applyNumberFormat="1" applyFont="1" applyBorder="1" applyAlignment="1">
      <alignment horizontal="center" vertical="center" wrapText="1"/>
    </xf>
    <xf numFmtId="49" fontId="6" fillId="0" borderId="109" xfId="2" applyNumberFormat="1" applyFont="1" applyBorder="1" applyAlignment="1">
      <alignment horizontal="center" vertical="center" wrapText="1"/>
    </xf>
    <xf numFmtId="49" fontId="5" fillId="0" borderId="64" xfId="2" applyNumberFormat="1" applyFont="1" applyBorder="1"/>
    <xf numFmtId="49" fontId="5" fillId="0" borderId="0" xfId="2" applyNumberFormat="1" applyFont="1" applyAlignment="1">
      <alignment horizontal="left" vertical="center" wrapText="1"/>
    </xf>
    <xf numFmtId="49" fontId="6" fillId="0" borderId="0" xfId="2" applyNumberFormat="1" applyFont="1" applyAlignment="1">
      <alignment horizontal="center" vertical="center" wrapText="1"/>
    </xf>
    <xf numFmtId="49" fontId="6" fillId="0" borderId="18" xfId="2" applyNumberFormat="1" applyFont="1" applyBorder="1" applyAlignment="1">
      <alignment horizontal="center" vertical="center" wrapText="1"/>
    </xf>
    <xf numFmtId="49" fontId="29" fillId="0" borderId="56" xfId="0" applyNumberFormat="1" applyFont="1" applyBorder="1" applyAlignment="1">
      <alignment vertical="center" wrapText="1"/>
    </xf>
    <xf numFmtId="49" fontId="7" fillId="0" borderId="18" xfId="2" applyNumberFormat="1" applyFont="1" applyBorder="1" applyAlignment="1">
      <alignment horizontal="center" vertical="center"/>
    </xf>
    <xf numFmtId="49" fontId="7" fillId="0" borderId="32" xfId="2" applyNumberFormat="1" applyFont="1" applyBorder="1" applyAlignment="1">
      <alignment horizontal="center" vertical="center"/>
    </xf>
    <xf numFmtId="49" fontId="5" fillId="0" borderId="72" xfId="2" applyNumberFormat="1" applyFont="1" applyBorder="1"/>
    <xf numFmtId="49" fontId="7" fillId="3" borderId="108" xfId="1" applyNumberFormat="1" applyFont="1" applyFill="1" applyBorder="1" applyAlignment="1">
      <alignment horizontal="left" vertical="center" wrapText="1"/>
    </xf>
    <xf numFmtId="49" fontId="7" fillId="3" borderId="2" xfId="1" applyNumberFormat="1" applyFont="1" applyFill="1" applyBorder="1" applyAlignment="1">
      <alignment horizontal="left" vertical="center" wrapText="1"/>
    </xf>
    <xf numFmtId="49" fontId="2" fillId="3" borderId="102" xfId="1" applyNumberFormat="1" applyFont="1" applyFill="1" applyBorder="1" applyAlignment="1">
      <alignment horizontal="center" vertical="center" wrapText="1"/>
    </xf>
    <xf numFmtId="49" fontId="6" fillId="2" borderId="104" xfId="2" applyNumberFormat="1" applyFont="1" applyFill="1" applyBorder="1" applyAlignment="1">
      <alignment horizontal="center" vertical="center" wrapText="1"/>
    </xf>
    <xf numFmtId="49" fontId="5" fillId="0" borderId="32" xfId="2" applyNumberFormat="1" applyFont="1" applyBorder="1" applyAlignment="1">
      <alignment horizontal="left" vertical="center"/>
    </xf>
    <xf numFmtId="49" fontId="5" fillId="0" borderId="16" xfId="2" applyNumberFormat="1" applyFont="1" applyBorder="1" applyAlignment="1">
      <alignment horizontal="left" vertical="center" wrapText="1"/>
    </xf>
    <xf numFmtId="49" fontId="5" fillId="0" borderId="16" xfId="2" applyNumberFormat="1" applyFont="1" applyBorder="1" applyAlignment="1">
      <alignment horizontal="left" vertical="center"/>
    </xf>
    <xf numFmtId="49" fontId="5" fillId="0" borderId="40" xfId="2" applyNumberFormat="1" applyFont="1" applyBorder="1" applyAlignment="1">
      <alignment horizontal="left" vertical="center"/>
    </xf>
    <xf numFmtId="49" fontId="7" fillId="3" borderId="35" xfId="1" applyNumberFormat="1" applyFont="1" applyFill="1" applyBorder="1" applyAlignment="1">
      <alignment horizontal="left" vertical="center" wrapText="1"/>
    </xf>
    <xf numFmtId="49" fontId="5" fillId="0" borderId="88" xfId="2" applyNumberFormat="1" applyFont="1" applyBorder="1"/>
    <xf numFmtId="49" fontId="5" fillId="0" borderId="63" xfId="2" applyNumberFormat="1" applyFont="1" applyBorder="1"/>
    <xf numFmtId="49" fontId="5" fillId="0" borderId="14" xfId="2" applyNumberFormat="1" applyFont="1" applyBorder="1" applyAlignment="1">
      <alignment vertical="center"/>
    </xf>
    <xf numFmtId="49" fontId="5" fillId="0" borderId="28" xfId="2" applyNumberFormat="1" applyFont="1" applyBorder="1"/>
    <xf numFmtId="49" fontId="5" fillId="0" borderId="66" xfId="2" applyNumberFormat="1" applyFont="1" applyBorder="1"/>
    <xf numFmtId="49" fontId="5" fillId="0" borderId="86" xfId="2" applyNumberFormat="1" applyFont="1" applyBorder="1"/>
    <xf numFmtId="49" fontId="5" fillId="0" borderId="87" xfId="2" applyNumberFormat="1" applyFont="1" applyBorder="1"/>
    <xf numFmtId="49" fontId="5" fillId="0" borderId="91" xfId="2" applyNumberFormat="1" applyFont="1" applyBorder="1"/>
    <xf numFmtId="49" fontId="5" fillId="0" borderId="71" xfId="2" applyNumberFormat="1" applyFont="1" applyBorder="1"/>
    <xf numFmtId="49" fontId="5" fillId="0" borderId="59" xfId="2" applyNumberFormat="1" applyFont="1" applyBorder="1"/>
    <xf numFmtId="49" fontId="5" fillId="0" borderId="92" xfId="2" applyNumberFormat="1" applyFont="1" applyBorder="1"/>
    <xf numFmtId="49" fontId="5" fillId="0" borderId="18" xfId="2" applyNumberFormat="1" applyFont="1" applyBorder="1" applyAlignment="1">
      <alignment horizontal="left" vertical="center" wrapText="1"/>
    </xf>
    <xf numFmtId="49" fontId="5" fillId="0" borderId="0" xfId="2" applyNumberFormat="1" applyFont="1" applyAlignment="1">
      <alignment horizontal="left" vertical="center"/>
    </xf>
    <xf numFmtId="49" fontId="5" fillId="5" borderId="0" xfId="2" applyNumberFormat="1" applyFont="1" applyFill="1" applyAlignment="1">
      <alignment horizontal="left" vertical="center"/>
    </xf>
    <xf numFmtId="49" fontId="6" fillId="5" borderId="0" xfId="2" applyNumberFormat="1" applyFont="1" applyFill="1" applyAlignment="1">
      <alignment horizontal="center" vertical="center" wrapText="1"/>
    </xf>
    <xf numFmtId="49" fontId="5" fillId="0" borderId="58" xfId="2" applyNumberFormat="1" applyFont="1" applyBorder="1"/>
    <xf numFmtId="49" fontId="5" fillId="0" borderId="1" xfId="2" applyNumberFormat="1" applyFont="1" applyBorder="1" applyAlignment="1">
      <alignment horizontal="left" vertical="center" wrapText="1"/>
    </xf>
    <xf numFmtId="49" fontId="7" fillId="0" borderId="1" xfId="2" applyNumberFormat="1" applyFont="1" applyBorder="1" applyAlignment="1">
      <alignment horizontal="center" vertical="center"/>
    </xf>
    <xf numFmtId="49" fontId="6" fillId="2" borderId="0" xfId="2" applyNumberFormat="1" applyFont="1" applyFill="1" applyAlignment="1">
      <alignment horizontal="center" vertical="center" wrapText="1"/>
    </xf>
    <xf numFmtId="49" fontId="7" fillId="0" borderId="7" xfId="2" applyNumberFormat="1" applyFont="1" applyBorder="1" applyAlignment="1">
      <alignment horizontal="center" vertical="center" wrapText="1"/>
    </xf>
    <xf numFmtId="49" fontId="42" fillId="5" borderId="99" xfId="2" applyNumberFormat="1" applyFont="1" applyFill="1" applyBorder="1" applyAlignment="1">
      <alignment horizontal="center" vertical="center" wrapText="1"/>
    </xf>
    <xf numFmtId="49" fontId="42" fillId="5" borderId="98" xfId="2" applyNumberFormat="1" applyFont="1" applyFill="1" applyBorder="1" applyAlignment="1">
      <alignment horizontal="center" vertical="center" wrapText="1"/>
    </xf>
    <xf numFmtId="49" fontId="9" fillId="0" borderId="112" xfId="2" applyNumberFormat="1" applyFont="1" applyBorder="1" applyAlignment="1">
      <alignment horizontal="center" vertical="center" wrapText="1"/>
    </xf>
    <xf numFmtId="49" fontId="9" fillId="0" borderId="11" xfId="2" applyNumberFormat="1" applyFont="1" applyBorder="1" applyAlignment="1">
      <alignment horizontal="center" vertical="center"/>
    </xf>
    <xf numFmtId="49" fontId="7" fillId="0" borderId="11" xfId="2" applyNumberFormat="1" applyFont="1" applyBorder="1" applyAlignment="1">
      <alignment horizontal="center" vertical="center"/>
    </xf>
    <xf numFmtId="49" fontId="7" fillId="0" borderId="11" xfId="2" applyNumberFormat="1" applyFont="1" applyBorder="1" applyAlignment="1">
      <alignment horizontal="center" vertical="center" wrapText="1"/>
    </xf>
    <xf numFmtId="49" fontId="7" fillId="0" borderId="29" xfId="2" applyNumberFormat="1" applyFont="1" applyBorder="1" applyAlignment="1">
      <alignment horizontal="center" vertical="center" wrapText="1"/>
    </xf>
    <xf numFmtId="49" fontId="5" fillId="0" borderId="45" xfId="0" applyNumberFormat="1" applyFont="1" applyBorder="1" applyAlignment="1">
      <alignment vertical="center"/>
    </xf>
    <xf numFmtId="49" fontId="5" fillId="0" borderId="11" xfId="0" applyNumberFormat="1" applyFont="1" applyBorder="1" applyAlignment="1">
      <alignment vertical="center"/>
    </xf>
    <xf numFmtId="49" fontId="5" fillId="0" borderId="27" xfId="2" applyNumberFormat="1" applyFont="1" applyBorder="1" applyAlignment="1">
      <alignment horizontal="center"/>
    </xf>
    <xf numFmtId="49" fontId="5" fillId="0" borderId="20" xfId="2" applyNumberFormat="1" applyFont="1" applyBorder="1" applyAlignment="1">
      <alignment horizontal="center"/>
    </xf>
    <xf numFmtId="49" fontId="5" fillId="0" borderId="19" xfId="2" applyNumberFormat="1" applyFont="1" applyBorder="1" applyAlignment="1">
      <alignment horizontal="center"/>
    </xf>
    <xf numFmtId="49" fontId="5" fillId="0" borderId="1" xfId="2" applyNumberFormat="1" applyFont="1" applyBorder="1" applyAlignment="1">
      <alignment horizontal="center"/>
    </xf>
    <xf numFmtId="49" fontId="5" fillId="0" borderId="20" xfId="2" applyNumberFormat="1" applyFont="1" applyBorder="1"/>
    <xf numFmtId="49" fontId="2" fillId="3" borderId="13" xfId="1" applyNumberFormat="1" applyFont="1" applyFill="1" applyBorder="1" applyAlignment="1">
      <alignment horizontal="center" vertical="center" wrapText="1"/>
    </xf>
    <xf numFmtId="49" fontId="8" fillId="3" borderId="30" xfId="1" applyNumberFormat="1" applyFont="1" applyFill="1" applyBorder="1" applyAlignment="1">
      <alignment horizontal="center" vertical="center" wrapText="1"/>
    </xf>
    <xf numFmtId="49" fontId="5" fillId="3" borderId="18" xfId="1" applyNumberFormat="1" applyFont="1" applyFill="1" applyBorder="1" applyAlignment="1">
      <alignment horizontal="center" vertical="center" wrapText="1"/>
    </xf>
    <xf numFmtId="49" fontId="5" fillId="3" borderId="0" xfId="1" applyNumberFormat="1" applyFont="1" applyFill="1" applyAlignment="1">
      <alignment horizontal="center" vertical="center" wrapText="1"/>
    </xf>
    <xf numFmtId="49" fontId="5" fillId="3" borderId="110" xfId="1" applyNumberFormat="1" applyFont="1" applyFill="1" applyBorder="1" applyAlignment="1">
      <alignment horizontal="center" vertical="center" wrapText="1"/>
    </xf>
    <xf numFmtId="49" fontId="5" fillId="2" borderId="9" xfId="2" applyNumberFormat="1" applyFont="1" applyFill="1" applyBorder="1" applyAlignment="1">
      <alignment horizontal="center" vertical="center"/>
    </xf>
    <xf numFmtId="49" fontId="34" fillId="0" borderId="12" xfId="0" applyNumberFormat="1" applyFont="1" applyBorder="1" applyAlignment="1">
      <alignment horizontal="center" vertical="center" wrapText="1"/>
    </xf>
    <xf numFmtId="49" fontId="34" fillId="0" borderId="14" xfId="0" applyNumberFormat="1" applyFont="1" applyBorder="1" applyAlignment="1">
      <alignment horizontal="center" vertical="center" wrapText="1"/>
    </xf>
    <xf numFmtId="49" fontId="34" fillId="0" borderId="3" xfId="0" applyNumberFormat="1" applyFont="1" applyBorder="1" applyAlignment="1">
      <alignment horizontal="center" vertical="center" wrapText="1"/>
    </xf>
    <xf numFmtId="49" fontId="34" fillId="0" borderId="107" xfId="0" applyNumberFormat="1" applyFont="1" applyBorder="1" applyAlignment="1">
      <alignment horizontal="center" vertical="center" wrapText="1"/>
    </xf>
    <xf numFmtId="49" fontId="5" fillId="2" borderId="41" xfId="2" applyNumberFormat="1" applyFont="1" applyFill="1" applyBorder="1" applyAlignment="1">
      <alignment horizontal="center" vertical="center"/>
    </xf>
    <xf numFmtId="49" fontId="34" fillId="0" borderId="30" xfId="0" applyNumberFormat="1" applyFont="1" applyBorder="1" applyAlignment="1">
      <alignment horizontal="center" vertical="center" wrapText="1"/>
    </xf>
    <xf numFmtId="49" fontId="34" fillId="0" borderId="17" xfId="0" applyNumberFormat="1" applyFont="1" applyBorder="1" applyAlignment="1">
      <alignment horizontal="center" vertical="center" wrapText="1"/>
    </xf>
    <xf numFmtId="49" fontId="34" fillId="0" borderId="2" xfId="0" applyNumberFormat="1" applyFont="1" applyBorder="1" applyAlignment="1">
      <alignment horizontal="center" vertical="center" wrapText="1"/>
    </xf>
    <xf numFmtId="49" fontId="34" fillId="0" borderId="113" xfId="0" applyNumberFormat="1" applyFont="1" applyBorder="1" applyAlignment="1">
      <alignment horizontal="center" vertical="center" wrapText="1"/>
    </xf>
    <xf numFmtId="49" fontId="6" fillId="2" borderId="9" xfId="2" applyNumberFormat="1" applyFont="1" applyFill="1" applyBorder="1" applyAlignment="1">
      <alignment horizontal="center" vertical="center" wrapText="1"/>
    </xf>
    <xf numFmtId="49" fontId="7" fillId="0" borderId="14" xfId="2" applyNumberFormat="1" applyFont="1" applyBorder="1" applyAlignment="1">
      <alignment horizontal="center"/>
    </xf>
    <xf numFmtId="49" fontId="7" fillId="0" borderId="12" xfId="2" applyNumberFormat="1" applyFont="1" applyBorder="1" applyAlignment="1">
      <alignment horizontal="center"/>
    </xf>
    <xf numFmtId="49" fontId="7" fillId="0" borderId="77" xfId="2" applyNumberFormat="1" applyFont="1" applyBorder="1" applyAlignment="1">
      <alignment horizontal="center" vertical="center"/>
    </xf>
    <xf numFmtId="9" fontId="7" fillId="0" borderId="8" xfId="3" applyFont="1" applyBorder="1" applyAlignment="1">
      <alignment horizontal="center" vertical="center"/>
    </xf>
    <xf numFmtId="49" fontId="5" fillId="0" borderId="29" xfId="2" applyNumberFormat="1" applyFont="1" applyBorder="1" applyAlignment="1">
      <alignment vertical="center"/>
    </xf>
    <xf numFmtId="49" fontId="5" fillId="0" borderId="33" xfId="2" applyNumberFormat="1" applyFont="1" applyBorder="1" applyAlignment="1">
      <alignment vertical="center"/>
    </xf>
    <xf numFmtId="49" fontId="6" fillId="0" borderId="32" xfId="2" applyNumberFormat="1" applyFont="1" applyBorder="1" applyAlignment="1">
      <alignment horizontal="center" vertical="center" wrapText="1"/>
    </xf>
    <xf numFmtId="49" fontId="7" fillId="0" borderId="33" xfId="2" applyNumberFormat="1" applyFont="1" applyBorder="1" applyAlignment="1">
      <alignment horizontal="center" vertical="center"/>
    </xf>
    <xf numFmtId="49" fontId="7" fillId="0" borderId="29" xfId="2" applyNumberFormat="1" applyFont="1" applyBorder="1" applyAlignment="1">
      <alignment horizontal="center" vertical="center"/>
    </xf>
    <xf numFmtId="49" fontId="2" fillId="2" borderId="39" xfId="2" applyNumberFormat="1" applyFont="1" applyFill="1" applyBorder="1" applyAlignment="1">
      <alignment horizontal="center" vertical="center"/>
    </xf>
    <xf numFmtId="0" fontId="5" fillId="0" borderId="8" xfId="2" applyFont="1" applyBorder="1" applyAlignment="1">
      <alignment vertical="center"/>
    </xf>
    <xf numFmtId="0" fontId="5" fillId="0" borderId="5" xfId="2" applyFont="1" applyBorder="1"/>
    <xf numFmtId="49" fontId="5" fillId="0" borderId="5" xfId="2" applyNumberFormat="1" applyFont="1" applyBorder="1" applyAlignment="1">
      <alignment horizontal="center"/>
    </xf>
    <xf numFmtId="49" fontId="5" fillId="0" borderId="5" xfId="2" applyNumberFormat="1" applyFont="1" applyBorder="1"/>
    <xf numFmtId="49" fontId="6" fillId="2" borderId="14" xfId="2" applyNumberFormat="1" applyFont="1" applyFill="1" applyBorder="1" applyAlignment="1">
      <alignment horizontal="center" vertical="center" wrapText="1"/>
    </xf>
    <xf numFmtId="49" fontId="6" fillId="2" borderId="14" xfId="2" applyNumberFormat="1" applyFont="1" applyFill="1" applyBorder="1" applyAlignment="1">
      <alignment horizontal="center" vertical="center"/>
    </xf>
    <xf numFmtId="49" fontId="6" fillId="2" borderId="16" xfId="2" applyNumberFormat="1" applyFont="1" applyFill="1" applyBorder="1" applyAlignment="1">
      <alignment horizontal="center" vertical="center"/>
    </xf>
    <xf numFmtId="49" fontId="6" fillId="2" borderId="14" xfId="3" applyNumberFormat="1" applyFont="1" applyFill="1" applyBorder="1" applyAlignment="1">
      <alignment horizontal="center" vertical="center"/>
    </xf>
    <xf numFmtId="49" fontId="2" fillId="3" borderId="17" xfId="2" applyNumberFormat="1" applyFont="1" applyFill="1" applyBorder="1" applyAlignment="1">
      <alignment horizontal="left" vertical="center" wrapText="1"/>
    </xf>
    <xf numFmtId="49" fontId="5" fillId="3" borderId="2" xfId="2" applyNumberFormat="1" applyFont="1" applyFill="1" applyBorder="1" applyAlignment="1">
      <alignment horizontal="left"/>
    </xf>
    <xf numFmtId="49" fontId="5" fillId="3" borderId="41" xfId="2" applyNumberFormat="1" applyFont="1" applyFill="1" applyBorder="1" applyAlignment="1">
      <alignment horizontal="left"/>
    </xf>
    <xf numFmtId="49" fontId="7" fillId="3" borderId="30" xfId="2" applyNumberFormat="1" applyFont="1" applyFill="1" applyBorder="1" applyAlignment="1">
      <alignment horizontal="center" vertical="center"/>
    </xf>
    <xf numFmtId="49" fontId="7" fillId="3" borderId="17" xfId="2" applyNumberFormat="1" applyFont="1" applyFill="1" applyBorder="1" applyAlignment="1">
      <alignment horizontal="center" vertical="center"/>
    </xf>
    <xf numFmtId="49" fontId="7" fillId="3" borderId="105" xfId="2" applyNumberFormat="1" applyFont="1" applyFill="1" applyBorder="1" applyAlignment="1">
      <alignment horizontal="center" vertical="center"/>
    </xf>
    <xf numFmtId="49" fontId="6" fillId="3" borderId="9" xfId="2" applyNumberFormat="1" applyFont="1" applyFill="1" applyBorder="1" applyAlignment="1">
      <alignment horizontal="center" vertical="center" wrapText="1"/>
    </xf>
    <xf numFmtId="49" fontId="7" fillId="3" borderId="14" xfId="2" applyNumberFormat="1" applyFont="1" applyFill="1" applyBorder="1" applyAlignment="1">
      <alignment horizontal="center" vertical="center"/>
    </xf>
    <xf numFmtId="3" fontId="7" fillId="3" borderId="14" xfId="2" applyNumberFormat="1" applyFont="1" applyFill="1" applyBorder="1" applyAlignment="1">
      <alignment horizontal="center" vertical="center"/>
    </xf>
    <xf numFmtId="49" fontId="7" fillId="3" borderId="12" xfId="2" applyNumberFormat="1" applyFont="1" applyFill="1" applyBorder="1" applyAlignment="1">
      <alignment horizontal="center" vertical="center"/>
    </xf>
    <xf numFmtId="3" fontId="7" fillId="3" borderId="107" xfId="2" applyNumberFormat="1" applyFont="1" applyFill="1" applyBorder="1" applyAlignment="1">
      <alignment horizontal="center" vertical="center"/>
    </xf>
    <xf numFmtId="49" fontId="6" fillId="2" borderId="2" xfId="2" applyNumberFormat="1" applyFont="1" applyFill="1" applyBorder="1" applyAlignment="1">
      <alignment horizontal="center" vertical="center" wrapText="1"/>
    </xf>
    <xf numFmtId="0" fontId="2" fillId="2" borderId="18" xfId="2" applyFont="1" applyFill="1" applyBorder="1" applyAlignment="1">
      <alignment horizontal="left" vertical="center"/>
    </xf>
    <xf numFmtId="0" fontId="12" fillId="2" borderId="32" xfId="0" applyFont="1" applyFill="1" applyBorder="1" applyAlignment="1">
      <alignment horizontal="left"/>
    </xf>
    <xf numFmtId="0" fontId="2" fillId="2" borderId="116" xfId="1" applyFont="1" applyFill="1" applyBorder="1" applyAlignment="1">
      <alignment horizontal="center" vertical="center"/>
    </xf>
    <xf numFmtId="9" fontId="2" fillId="2" borderId="117" xfId="3" applyFont="1" applyFill="1" applyBorder="1" applyAlignment="1">
      <alignment horizontal="center" vertical="center"/>
    </xf>
    <xf numFmtId="0" fontId="2" fillId="2" borderId="117" xfId="1" applyFont="1" applyFill="1" applyBorder="1" applyAlignment="1">
      <alignment horizontal="center" vertical="center"/>
    </xf>
    <xf numFmtId="9" fontId="2" fillId="2" borderId="117" xfId="1" applyNumberFormat="1" applyFont="1" applyFill="1" applyBorder="1" applyAlignment="1">
      <alignment horizontal="center" vertical="center"/>
    </xf>
    <xf numFmtId="9" fontId="2" fillId="2" borderId="118" xfId="3" applyFont="1" applyFill="1" applyBorder="1" applyAlignment="1">
      <alignment horizontal="center" vertical="center"/>
    </xf>
    <xf numFmtId="9" fontId="2" fillId="2" borderId="113" xfId="3" applyFont="1" applyFill="1" applyBorder="1" applyAlignment="1">
      <alignment horizontal="center" vertical="center"/>
    </xf>
    <xf numFmtId="0" fontId="2" fillId="2" borderId="14" xfId="2" applyFont="1" applyFill="1" applyBorder="1" applyAlignment="1">
      <alignment horizontal="left" vertical="center"/>
    </xf>
    <xf numFmtId="3" fontId="6" fillId="2" borderId="12" xfId="2" applyNumberFormat="1" applyFont="1" applyFill="1" applyBorder="1" applyAlignment="1">
      <alignment horizontal="center" vertical="center"/>
    </xf>
    <xf numFmtId="0" fontId="2" fillId="2" borderId="17" xfId="1" applyFont="1" applyFill="1" applyBorder="1" applyAlignment="1">
      <alignment horizontal="center" vertical="center"/>
    </xf>
    <xf numFmtId="9" fontId="2" fillId="2" borderId="17" xfId="3" applyFont="1" applyFill="1" applyBorder="1" applyAlignment="1">
      <alignment horizontal="center" vertical="center"/>
    </xf>
    <xf numFmtId="49" fontId="2" fillId="2" borderId="17" xfId="1" applyNumberFormat="1" applyFont="1" applyFill="1" applyBorder="1" applyAlignment="1">
      <alignment horizontal="center" vertical="center"/>
    </xf>
    <xf numFmtId="0" fontId="12" fillId="2" borderId="15" xfId="0" applyFont="1" applyFill="1" applyBorder="1" applyAlignment="1">
      <alignment horizontal="left"/>
    </xf>
    <xf numFmtId="0" fontId="2" fillId="2" borderId="75" xfId="1" applyFont="1" applyFill="1" applyBorder="1" applyAlignment="1">
      <alignment horizontal="center" vertical="center"/>
    </xf>
    <xf numFmtId="9" fontId="2" fillId="2" borderId="77" xfId="3" applyFont="1" applyFill="1" applyBorder="1" applyAlignment="1">
      <alignment horizontal="center" vertical="center"/>
    </xf>
    <xf numFmtId="0" fontId="2" fillId="2" borderId="77" xfId="1" applyFont="1" applyFill="1" applyBorder="1" applyAlignment="1">
      <alignment horizontal="center" vertical="center"/>
    </xf>
    <xf numFmtId="9" fontId="2" fillId="2" borderId="109" xfId="3" applyFont="1" applyFill="1" applyBorder="1" applyAlignment="1">
      <alignment horizontal="center" vertical="center"/>
    </xf>
    <xf numFmtId="0" fontId="12" fillId="2" borderId="12" xfId="0" applyFont="1" applyFill="1" applyBorder="1"/>
    <xf numFmtId="0" fontId="2" fillId="2" borderId="14" xfId="1" applyFont="1" applyFill="1" applyBorder="1" applyAlignment="1">
      <alignment horizontal="center" vertical="center"/>
    </xf>
    <xf numFmtId="9" fontId="2" fillId="2" borderId="14" xfId="3" applyFont="1" applyFill="1" applyBorder="1" applyAlignment="1">
      <alignment horizontal="center" vertical="center"/>
    </xf>
    <xf numFmtId="49" fontId="2" fillId="2" borderId="14" xfId="1" applyNumberFormat="1" applyFont="1" applyFill="1" applyBorder="1" applyAlignment="1">
      <alignment horizontal="center" vertical="center"/>
    </xf>
    <xf numFmtId="9" fontId="2" fillId="2" borderId="107" xfId="3" applyFont="1" applyFill="1" applyBorder="1" applyAlignment="1">
      <alignment horizontal="center" vertical="center"/>
    </xf>
    <xf numFmtId="9" fontId="7" fillId="3" borderId="98" xfId="3" applyFont="1" applyFill="1" applyBorder="1" applyAlignment="1">
      <alignment horizontal="center" vertical="center"/>
    </xf>
    <xf numFmtId="3" fontId="7" fillId="3" borderId="119" xfId="2" applyNumberFormat="1" applyFont="1" applyFill="1" applyBorder="1" applyAlignment="1">
      <alignment horizontal="center" vertical="center" wrapText="1"/>
    </xf>
    <xf numFmtId="3" fontId="7" fillId="3" borderId="126" xfId="2" applyNumberFormat="1" applyFont="1" applyFill="1" applyBorder="1" applyAlignment="1">
      <alignment horizontal="center" vertical="center"/>
    </xf>
    <xf numFmtId="0" fontId="29" fillId="3" borderId="6" xfId="0" applyFont="1" applyFill="1" applyBorder="1"/>
    <xf numFmtId="0" fontId="2" fillId="3" borderId="119" xfId="1" applyFont="1" applyFill="1" applyBorder="1" applyAlignment="1">
      <alignment horizontal="center" vertical="center"/>
    </xf>
    <xf numFmtId="49" fontId="42" fillId="0" borderId="14" xfId="3" applyNumberFormat="1" applyFont="1" applyBorder="1" applyAlignment="1">
      <alignment horizontal="center" vertical="center" wrapText="1"/>
    </xf>
    <xf numFmtId="49" fontId="42" fillId="0" borderId="12" xfId="3" applyNumberFormat="1" applyFont="1" applyBorder="1" applyAlignment="1">
      <alignment horizontal="center" vertical="center"/>
    </xf>
    <xf numFmtId="49" fontId="42" fillId="0" borderId="12" xfId="3" applyNumberFormat="1" applyFont="1" applyBorder="1" applyAlignment="1">
      <alignment horizontal="center" vertical="center" wrapText="1"/>
    </xf>
    <xf numFmtId="49" fontId="2" fillId="0" borderId="13" xfId="2" applyNumberFormat="1" applyFont="1" applyBorder="1"/>
    <xf numFmtId="49" fontId="6" fillId="0" borderId="9" xfId="3" applyNumberFormat="1" applyFont="1" applyBorder="1" applyAlignment="1">
      <alignment horizontal="center" vertical="center" wrapText="1"/>
    </xf>
    <xf numFmtId="49" fontId="6" fillId="0" borderId="3" xfId="3" applyNumberFormat="1" applyFont="1" applyBorder="1" applyAlignment="1">
      <alignment horizontal="center" vertical="center"/>
    </xf>
    <xf numFmtId="49" fontId="6" fillId="0" borderId="9" xfId="3" applyNumberFormat="1" applyFont="1" applyBorder="1" applyAlignment="1">
      <alignment horizontal="center" vertical="center"/>
    </xf>
    <xf numFmtId="49" fontId="2" fillId="0" borderId="26" xfId="2" applyNumberFormat="1" applyFont="1" applyBorder="1"/>
    <xf numFmtId="49" fontId="2" fillId="0" borderId="0" xfId="2" applyNumberFormat="1" applyFont="1" applyAlignment="1">
      <alignment horizontal="center"/>
    </xf>
    <xf numFmtId="49" fontId="6" fillId="0" borderId="3" xfId="3" applyNumberFormat="1" applyFont="1" applyBorder="1" applyAlignment="1">
      <alignment horizontal="center" vertical="center" wrapText="1"/>
    </xf>
    <xf numFmtId="49" fontId="2" fillId="0" borderId="25" xfId="2" applyNumberFormat="1" applyFont="1" applyBorder="1"/>
    <xf numFmtId="0" fontId="5" fillId="0" borderId="1" xfId="2" applyFont="1" applyBorder="1"/>
    <xf numFmtId="0" fontId="6" fillId="8" borderId="3" xfId="1" applyFont="1" applyFill="1" applyBorder="1" applyAlignment="1">
      <alignment vertical="center" wrapText="1"/>
    </xf>
    <xf numFmtId="0" fontId="5" fillId="8" borderId="3" xfId="2" applyFont="1" applyFill="1" applyBorder="1" applyAlignment="1">
      <alignment vertical="center" wrapText="1"/>
    </xf>
    <xf numFmtId="49" fontId="7" fillId="0" borderId="9" xfId="2" applyNumberFormat="1" applyFont="1" applyBorder="1" applyAlignment="1">
      <alignment horizontal="center" vertical="center"/>
    </xf>
    <xf numFmtId="49" fontId="6" fillId="8" borderId="3" xfId="2" applyNumberFormat="1" applyFont="1" applyFill="1" applyBorder="1" applyAlignment="1">
      <alignment horizontal="center" vertical="center" wrapText="1"/>
    </xf>
    <xf numFmtId="49" fontId="7" fillId="8" borderId="12" xfId="2" applyNumberFormat="1" applyFont="1" applyFill="1" applyBorder="1" applyAlignment="1">
      <alignment horizontal="center" vertical="center" wrapText="1"/>
    </xf>
    <xf numFmtId="49" fontId="7" fillId="8" borderId="14" xfId="2" applyNumberFormat="1" applyFont="1" applyFill="1" applyBorder="1" applyAlignment="1">
      <alignment horizontal="center" vertical="center" wrapText="1"/>
    </xf>
    <xf numFmtId="49" fontId="7" fillId="8" borderId="98" xfId="2" applyNumberFormat="1" applyFont="1" applyFill="1" applyBorder="1" applyAlignment="1">
      <alignment horizontal="center" vertical="center" wrapText="1"/>
    </xf>
    <xf numFmtId="49" fontId="7" fillId="8" borderId="14" xfId="2" applyNumberFormat="1" applyFont="1" applyFill="1" applyBorder="1" applyAlignment="1">
      <alignment horizontal="center" vertical="center"/>
    </xf>
    <xf numFmtId="49" fontId="7" fillId="8" borderId="12" xfId="2" applyNumberFormat="1" applyFont="1" applyFill="1" applyBorder="1" applyAlignment="1">
      <alignment horizontal="center" vertical="center"/>
    </xf>
    <xf numFmtId="49" fontId="7" fillId="8" borderId="98" xfId="2" applyNumberFormat="1" applyFont="1" applyFill="1" applyBorder="1" applyAlignment="1">
      <alignment horizontal="center" vertical="center"/>
    </xf>
    <xf numFmtId="49" fontId="6" fillId="8" borderId="14" xfId="2" applyNumberFormat="1" applyFont="1" applyFill="1" applyBorder="1" applyAlignment="1">
      <alignment horizontal="center" vertical="center" wrapText="1"/>
    </xf>
    <xf numFmtId="49" fontId="7" fillId="8" borderId="107" xfId="2" applyNumberFormat="1" applyFont="1" applyFill="1" applyBorder="1" applyAlignment="1">
      <alignment horizontal="center" vertical="center" wrapText="1"/>
    </xf>
    <xf numFmtId="0" fontId="41" fillId="0" borderId="2" xfId="2" applyFont="1" applyBorder="1" applyAlignment="1">
      <alignment vertical="center" wrapText="1"/>
    </xf>
    <xf numFmtId="49" fontId="41" fillId="0" borderId="2" xfId="2" applyNumberFormat="1" applyFont="1" applyBorder="1" applyAlignment="1">
      <alignment horizontal="center" vertical="center" wrapText="1"/>
    </xf>
    <xf numFmtId="0" fontId="41" fillId="0" borderId="3" xfId="2" applyFont="1" applyBorder="1" applyAlignment="1">
      <alignment vertical="center" wrapText="1"/>
    </xf>
    <xf numFmtId="49" fontId="41" fillId="0" borderId="3" xfId="2" applyNumberFormat="1" applyFont="1" applyBorder="1" applyAlignment="1">
      <alignment horizontal="center" vertical="center" wrapText="1"/>
    </xf>
    <xf numFmtId="0" fontId="41" fillId="0" borderId="3" xfId="2" applyFont="1" applyBorder="1" applyAlignment="1">
      <alignment horizontal="center" vertical="center" wrapText="1"/>
    </xf>
    <xf numFmtId="0" fontId="13" fillId="0" borderId="127" xfId="0" applyFont="1" applyBorder="1"/>
    <xf numFmtId="0" fontId="45" fillId="0" borderId="0" xfId="1" applyFont="1" applyAlignment="1">
      <alignment horizontal="center" vertical="center" wrapText="1"/>
    </xf>
    <xf numFmtId="14" fontId="7" fillId="0" borderId="0" xfId="2" applyNumberFormat="1" applyFont="1" applyAlignment="1">
      <alignment horizontal="center" vertical="center"/>
    </xf>
    <xf numFmtId="49" fontId="7" fillId="0" borderId="0" xfId="2" applyNumberFormat="1" applyFont="1" applyAlignment="1">
      <alignment horizontal="center" vertical="center" wrapText="1"/>
    </xf>
    <xf numFmtId="49" fontId="7" fillId="0" borderId="9" xfId="2" applyNumberFormat="1" applyFont="1" applyBorder="1" applyAlignment="1">
      <alignment horizontal="center" vertical="center" wrapText="1"/>
    </xf>
    <xf numFmtId="49" fontId="7" fillId="0" borderId="3" xfId="2" applyNumberFormat="1" applyFont="1" applyBorder="1" applyAlignment="1">
      <alignment horizontal="center" vertical="center" wrapText="1"/>
    </xf>
    <xf numFmtId="0" fontId="7" fillId="0" borderId="18" xfId="1" applyFont="1" applyBorder="1" applyAlignment="1">
      <alignment horizontal="left" vertical="center" wrapText="1"/>
    </xf>
    <xf numFmtId="49" fontId="7" fillId="0" borderId="32" xfId="2" applyNumberFormat="1" applyFont="1" applyBorder="1" applyAlignment="1">
      <alignment horizontal="center" vertical="center" wrapText="1"/>
    </xf>
    <xf numFmtId="49" fontId="7" fillId="0" borderId="18" xfId="2" applyNumberFormat="1" applyFont="1" applyBorder="1" applyAlignment="1">
      <alignment horizontal="center" vertical="center" wrapText="1"/>
    </xf>
    <xf numFmtId="3" fontId="7" fillId="5" borderId="0" xfId="2" applyNumberFormat="1" applyFont="1" applyFill="1" applyAlignment="1">
      <alignment horizontal="center" vertical="center"/>
    </xf>
    <xf numFmtId="0" fontId="2" fillId="3" borderId="105" xfId="1" applyFont="1" applyFill="1" applyBorder="1" applyAlignment="1">
      <alignment horizontal="center" vertical="top"/>
    </xf>
    <xf numFmtId="0" fontId="5" fillId="0" borderId="0" xfId="2" applyFont="1" applyAlignment="1">
      <alignment horizontal="center" vertical="center"/>
    </xf>
    <xf numFmtId="49" fontId="7" fillId="0" borderId="0" xfId="2" applyNumberFormat="1" applyFont="1" applyAlignment="1">
      <alignment horizontal="center" vertical="center"/>
    </xf>
    <xf numFmtId="49" fontId="7" fillId="0" borderId="114" xfId="2" applyNumberFormat="1" applyFont="1" applyBorder="1" applyAlignment="1">
      <alignment horizontal="center" vertical="center"/>
    </xf>
    <xf numFmtId="49" fontId="7" fillId="3" borderId="107" xfId="2" applyNumberFormat="1" applyFont="1" applyFill="1" applyBorder="1" applyAlignment="1">
      <alignment horizontal="center" vertical="center"/>
    </xf>
    <xf numFmtId="49" fontId="7" fillId="0" borderId="90" xfId="2" applyNumberFormat="1" applyFont="1" applyBorder="1" applyAlignment="1">
      <alignment horizontal="left" vertical="top" wrapText="1"/>
    </xf>
    <xf numFmtId="49" fontId="7" fillId="0" borderId="28" xfId="2" applyNumberFormat="1" applyFont="1" applyBorder="1" applyAlignment="1">
      <alignment horizontal="left" vertical="top" wrapText="1"/>
    </xf>
    <xf numFmtId="49" fontId="7" fillId="0" borderId="29" xfId="2" applyNumberFormat="1" applyFont="1" applyBorder="1" applyAlignment="1">
      <alignment horizontal="left" vertical="top" wrapText="1"/>
    </xf>
    <xf numFmtId="0" fontId="5" fillId="0" borderId="0" xfId="0" applyFont="1" applyAlignment="1">
      <alignment horizontal="left" vertical="top" wrapText="1"/>
    </xf>
    <xf numFmtId="0" fontId="24" fillId="0" borderId="0" xfId="1" applyFont="1" applyAlignment="1">
      <alignment horizontal="left" vertical="top" wrapText="1"/>
    </xf>
    <xf numFmtId="0" fontId="26" fillId="0" borderId="0" xfId="1" applyFont="1" applyAlignment="1">
      <alignment horizontal="left" vertical="center"/>
    </xf>
    <xf numFmtId="0" fontId="26" fillId="0" borderId="1" xfId="1" applyFont="1" applyBorder="1" applyAlignment="1">
      <alignment horizontal="left" vertical="center"/>
    </xf>
    <xf numFmtId="49" fontId="2" fillId="3" borderId="46" xfId="1" applyNumberFormat="1" applyFont="1" applyFill="1" applyBorder="1" applyAlignment="1">
      <alignment horizontal="center" vertical="center" wrapText="1"/>
    </xf>
    <xf numFmtId="49" fontId="26" fillId="0" borderId="0" xfId="1" applyNumberFormat="1" applyFont="1" applyAlignment="1">
      <alignment horizontal="left" vertical="center"/>
    </xf>
    <xf numFmtId="49" fontId="26" fillId="0" borderId="1" xfId="1" applyNumberFormat="1" applyFont="1" applyBorder="1" applyAlignment="1">
      <alignment horizontal="left" vertical="center"/>
    </xf>
    <xf numFmtId="49" fontId="26" fillId="0" borderId="0" xfId="1" applyNumberFormat="1" applyFont="1" applyAlignment="1">
      <alignment horizontal="center" vertical="center"/>
    </xf>
    <xf numFmtId="49" fontId="26" fillId="0" borderId="1" xfId="1" applyNumberFormat="1" applyFont="1" applyBorder="1" applyAlignment="1">
      <alignment horizontal="center" vertical="center"/>
    </xf>
    <xf numFmtId="0" fontId="28" fillId="0" borderId="10" xfId="0" applyFont="1" applyBorder="1" applyAlignment="1">
      <alignment horizontal="left" vertical="center" wrapText="1"/>
    </xf>
    <xf numFmtId="0" fontId="28" fillId="0" borderId="45" xfId="0" applyFont="1" applyBorder="1" applyAlignment="1">
      <alignment horizontal="left" vertical="center" wrapText="1"/>
    </xf>
    <xf numFmtId="0" fontId="28" fillId="0" borderId="11" xfId="0" applyFont="1" applyBorder="1" applyAlignment="1">
      <alignment horizontal="left" vertical="center" wrapText="1"/>
    </xf>
    <xf numFmtId="0" fontId="28" fillId="0" borderId="52" xfId="0" applyFont="1" applyBorder="1" applyAlignment="1">
      <alignment horizontal="left" vertical="center" wrapText="1"/>
    </xf>
    <xf numFmtId="0" fontId="28" fillId="0" borderId="53" xfId="0" applyFont="1" applyBorder="1" applyAlignment="1">
      <alignment horizontal="left" vertical="center" wrapText="1"/>
    </xf>
    <xf numFmtId="0" fontId="28" fillId="0" borderId="31" xfId="0" applyFont="1" applyBorder="1" applyAlignment="1">
      <alignment horizontal="left" vertical="center" wrapText="1"/>
    </xf>
    <xf numFmtId="0" fontId="28" fillId="0" borderId="34" xfId="0" applyFont="1" applyBorder="1" applyAlignment="1">
      <alignment horizontal="left" vertical="center" wrapText="1"/>
    </xf>
    <xf numFmtId="0" fontId="28" fillId="0" borderId="28" xfId="0" applyFont="1" applyBorder="1" applyAlignment="1">
      <alignment horizontal="left" vertical="center" wrapText="1"/>
    </xf>
    <xf numFmtId="0" fontId="28" fillId="0" borderId="29" xfId="0" applyFont="1" applyBorder="1" applyAlignment="1">
      <alignment horizontal="left" vertical="center" wrapText="1"/>
    </xf>
    <xf numFmtId="0" fontId="28" fillId="0" borderId="89"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8" fillId="0" borderId="28" xfId="0" applyFont="1" applyBorder="1" applyAlignment="1">
      <alignment horizontal="left" vertical="top" wrapText="1"/>
    </xf>
    <xf numFmtId="0" fontId="28" fillId="0" borderId="29" xfId="0" applyFont="1" applyBorder="1" applyAlignment="1">
      <alignment horizontal="left" vertical="top" wrapText="1"/>
    </xf>
    <xf numFmtId="0" fontId="28" fillId="0" borderId="10" xfId="0" applyFont="1" applyBorder="1" applyAlignment="1">
      <alignment horizontal="left" vertical="top" wrapText="1"/>
    </xf>
    <xf numFmtId="0" fontId="28" fillId="0" borderId="45" xfId="0" applyFont="1" applyBorder="1" applyAlignment="1">
      <alignment horizontal="left" vertical="top" wrapText="1"/>
    </xf>
    <xf numFmtId="0" fontId="28" fillId="0" borderId="11" xfId="0" applyFont="1" applyBorder="1" applyAlignment="1">
      <alignment horizontal="left" vertical="top"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49" fontId="5" fillId="0" borderId="16" xfId="2" applyNumberFormat="1" applyFont="1" applyBorder="1" applyAlignment="1">
      <alignment horizontal="left" vertical="center" wrapText="1"/>
    </xf>
    <xf numFmtId="49" fontId="5" fillId="0" borderId="18" xfId="2" applyNumberFormat="1" applyFont="1" applyBorder="1" applyAlignment="1">
      <alignment horizontal="left" vertical="center" wrapText="1"/>
    </xf>
    <xf numFmtId="49" fontId="5" fillId="0" borderId="17" xfId="2" applyNumberFormat="1" applyFont="1" applyBorder="1" applyAlignment="1">
      <alignment horizontal="left" vertical="center" wrapText="1"/>
    </xf>
    <xf numFmtId="49" fontId="5" fillId="0" borderId="7" xfId="2" applyNumberFormat="1" applyFont="1" applyBorder="1" applyAlignment="1">
      <alignment horizontal="left" vertical="center" wrapText="1"/>
    </xf>
    <xf numFmtId="49" fontId="5" fillId="0" borderId="0" xfId="2" applyNumberFormat="1" applyFont="1" applyAlignment="1">
      <alignment horizontal="left" vertical="center" wrapText="1"/>
    </xf>
    <xf numFmtId="49" fontId="5" fillId="0" borderId="2" xfId="2" applyNumberFormat="1" applyFont="1" applyBorder="1" applyAlignment="1">
      <alignment horizontal="left" vertical="center" wrapText="1"/>
    </xf>
    <xf numFmtId="49" fontId="26" fillId="0" borderId="0" xfId="1" applyNumberFormat="1" applyFont="1" applyAlignment="1">
      <alignment horizontal="left" vertical="top" wrapText="1"/>
    </xf>
    <xf numFmtId="49" fontId="26" fillId="0" borderId="1" xfId="1" applyNumberFormat="1" applyFont="1" applyBorder="1" applyAlignment="1">
      <alignment horizontal="left" vertical="top" wrapText="1"/>
    </xf>
    <xf numFmtId="0" fontId="5" fillId="0" borderId="89" xfId="0" applyFont="1" applyBorder="1" applyAlignment="1">
      <alignment horizontal="left" vertical="center" wrapText="1"/>
    </xf>
    <xf numFmtId="49" fontId="5" fillId="0" borderId="40" xfId="2" applyNumberFormat="1" applyFont="1" applyBorder="1" applyAlignment="1">
      <alignment horizontal="left" vertical="center" wrapText="1"/>
    </xf>
    <xf numFmtId="49" fontId="5" fillId="0" borderId="13" xfId="2" applyNumberFormat="1" applyFont="1" applyBorder="1" applyAlignment="1">
      <alignment horizontal="left" vertical="center" wrapText="1"/>
    </xf>
    <xf numFmtId="49" fontId="5" fillId="0" borderId="41" xfId="2" applyNumberFormat="1" applyFont="1" applyBorder="1" applyAlignment="1">
      <alignment horizontal="left" vertical="center" wrapText="1"/>
    </xf>
    <xf numFmtId="49" fontId="5" fillId="0" borderId="15" xfId="2" applyNumberFormat="1" applyFont="1" applyBorder="1" applyAlignment="1">
      <alignment horizontal="left" vertical="center" wrapText="1"/>
    </xf>
    <xf numFmtId="49" fontId="5" fillId="0" borderId="32" xfId="2" applyNumberFormat="1" applyFont="1" applyBorder="1" applyAlignment="1">
      <alignment horizontal="left" vertical="center" wrapText="1"/>
    </xf>
    <xf numFmtId="49" fontId="5" fillId="0" borderId="30" xfId="2" applyNumberFormat="1" applyFont="1" applyBorder="1" applyAlignment="1">
      <alignment horizontal="left" vertical="center" wrapText="1"/>
    </xf>
    <xf numFmtId="49" fontId="26" fillId="0" borderId="0" xfId="1" applyNumberFormat="1" applyFont="1" applyAlignment="1">
      <alignment horizontal="left" vertical="center" wrapText="1"/>
    </xf>
    <xf numFmtId="49" fontId="26" fillId="0" borderId="1" xfId="1" applyNumberFormat="1" applyFont="1" applyBorder="1" applyAlignment="1">
      <alignment horizontal="left" vertical="center" wrapText="1"/>
    </xf>
    <xf numFmtId="49" fontId="5" fillId="0" borderId="3" xfId="2" applyNumberFormat="1" applyFont="1" applyBorder="1" applyAlignment="1">
      <alignment horizontal="left" vertical="center"/>
    </xf>
    <xf numFmtId="49" fontId="5" fillId="0" borderId="14" xfId="2" applyNumberFormat="1" applyFont="1" applyBorder="1" applyAlignment="1">
      <alignment horizontal="left" vertical="center"/>
    </xf>
    <xf numFmtId="49" fontId="5" fillId="0" borderId="9" xfId="2" applyNumberFormat="1" applyFont="1" applyBorder="1" applyAlignment="1">
      <alignment horizontal="left" vertical="center" wrapText="1"/>
    </xf>
    <xf numFmtId="49" fontId="5" fillId="0" borderId="3" xfId="2" applyNumberFormat="1" applyFont="1" applyBorder="1" applyAlignment="1">
      <alignment horizontal="left" vertical="center" wrapText="1"/>
    </xf>
    <xf numFmtId="49" fontId="5" fillId="0" borderId="53" xfId="2" applyNumberFormat="1" applyFont="1" applyBorder="1" applyAlignment="1">
      <alignment horizontal="center"/>
    </xf>
    <xf numFmtId="49" fontId="5" fillId="0" borderId="87" xfId="2" applyNumberFormat="1" applyFont="1" applyBorder="1" applyAlignment="1">
      <alignment horizontal="center"/>
    </xf>
    <xf numFmtId="49" fontId="5" fillId="0" borderId="0" xfId="2" applyNumberFormat="1" applyFont="1" applyAlignment="1">
      <alignment horizontal="center"/>
    </xf>
    <xf numFmtId="49" fontId="5" fillId="0" borderId="56" xfId="2" applyNumberFormat="1" applyFont="1" applyBorder="1" applyAlignment="1">
      <alignment horizontal="center"/>
    </xf>
    <xf numFmtId="49" fontId="5" fillId="0" borderId="89" xfId="2" applyNumberFormat="1" applyFont="1" applyBorder="1" applyAlignment="1">
      <alignment horizontal="center"/>
    </xf>
    <xf numFmtId="49" fontId="5" fillId="0" borderId="70" xfId="2" applyNumberFormat="1" applyFont="1" applyBorder="1" applyAlignment="1">
      <alignment horizontal="center"/>
    </xf>
    <xf numFmtId="49" fontId="5" fillId="0" borderId="58" xfId="2" applyNumberFormat="1" applyFont="1" applyBorder="1" applyAlignment="1">
      <alignment horizontal="center"/>
    </xf>
    <xf numFmtId="49" fontId="5" fillId="0" borderId="64" xfId="2" applyNumberFormat="1" applyFont="1" applyBorder="1" applyAlignment="1">
      <alignment horizontal="center"/>
    </xf>
    <xf numFmtId="49" fontId="29" fillId="0" borderId="56" xfId="0" applyNumberFormat="1" applyFont="1" applyBorder="1" applyAlignment="1">
      <alignment vertical="center" wrapText="1"/>
    </xf>
    <xf numFmtId="49" fontId="29" fillId="0" borderId="64" xfId="0" applyNumberFormat="1" applyFont="1" applyBorder="1" applyAlignment="1">
      <alignmen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17" xfId="2" applyFont="1" applyBorder="1" applyAlignment="1">
      <alignment horizontal="left" vertical="center" wrapText="1"/>
    </xf>
    <xf numFmtId="0" fontId="5" fillId="0" borderId="3" xfId="2" applyFont="1" applyBorder="1" applyAlignment="1">
      <alignment horizontal="left" vertical="center" wrapText="1"/>
    </xf>
    <xf numFmtId="0" fontId="5" fillId="0" borderId="14" xfId="2" applyFont="1" applyBorder="1" applyAlignment="1">
      <alignment horizontal="left" vertical="center" wrapText="1"/>
    </xf>
    <xf numFmtId="0" fontId="20" fillId="0" borderId="0" xfId="1" applyFont="1" applyAlignment="1">
      <alignment horizontal="left" vertical="top"/>
    </xf>
    <xf numFmtId="0" fontId="22" fillId="0" borderId="0" xfId="1" applyFont="1" applyAlignment="1">
      <alignment horizontal="left" vertical="top" wrapText="1"/>
    </xf>
    <xf numFmtId="0" fontId="26" fillId="0" borderId="18" xfId="1" applyFont="1" applyBorder="1" applyAlignment="1">
      <alignment horizontal="left" vertical="center" wrapText="1"/>
    </xf>
    <xf numFmtId="0" fontId="26" fillId="0" borderId="19" xfId="1" applyFont="1" applyBorder="1" applyAlignment="1">
      <alignment horizontal="left" vertical="center" wrapText="1"/>
    </xf>
    <xf numFmtId="0" fontId="38" fillId="0" borderId="0" xfId="1" applyFont="1" applyAlignment="1">
      <alignment horizontal="left" vertical="top" wrapText="1"/>
    </xf>
    <xf numFmtId="0" fontId="5" fillId="0" borderId="51" xfId="2" applyFont="1" applyBorder="1" applyAlignment="1">
      <alignment horizontal="center" vertical="center"/>
    </xf>
    <xf numFmtId="0" fontId="5" fillId="0" borderId="55" xfId="2" applyFont="1" applyBorder="1" applyAlignment="1">
      <alignment horizontal="center" vertical="center"/>
    </xf>
    <xf numFmtId="0" fontId="26" fillId="5" borderId="0" xfId="1" applyFont="1" applyFill="1" applyAlignment="1">
      <alignment horizontal="left" vertical="center" wrapText="1"/>
    </xf>
    <xf numFmtId="0" fontId="26" fillId="5" borderId="18" xfId="1" applyFont="1" applyFill="1" applyBorder="1" applyAlignment="1">
      <alignment horizontal="left" vertical="center" wrapText="1"/>
    </xf>
    <xf numFmtId="0" fontId="26" fillId="5" borderId="1" xfId="1" applyFont="1" applyFill="1" applyBorder="1" applyAlignment="1">
      <alignment horizontal="left" vertical="center" wrapText="1"/>
    </xf>
    <xf numFmtId="0" fontId="26" fillId="5" borderId="19" xfId="1" applyFont="1" applyFill="1" applyBorder="1" applyAlignment="1">
      <alignment horizontal="left" vertical="center" wrapText="1"/>
    </xf>
    <xf numFmtId="0" fontId="20" fillId="5" borderId="0" xfId="1" applyFont="1" applyFill="1" applyAlignment="1">
      <alignment horizontal="left" vertical="top"/>
    </xf>
    <xf numFmtId="0" fontId="2" fillId="3" borderId="57" xfId="1" applyFont="1" applyFill="1" applyBorder="1" applyAlignment="1">
      <alignment horizontal="center" vertical="center"/>
    </xf>
    <xf numFmtId="0" fontId="2" fillId="3" borderId="23" xfId="1" applyFont="1" applyFill="1" applyBorder="1" applyAlignment="1">
      <alignment horizontal="center" vertical="center"/>
    </xf>
    <xf numFmtId="0" fontId="26" fillId="5" borderId="53" xfId="1" applyFont="1" applyFill="1" applyBorder="1" applyAlignment="1">
      <alignment horizontal="left" vertical="center" wrapText="1"/>
    </xf>
    <xf numFmtId="0" fontId="26" fillId="5" borderId="31" xfId="1" applyFont="1" applyFill="1" applyBorder="1" applyAlignment="1">
      <alignment horizontal="left" vertical="center" wrapText="1"/>
    </xf>
    <xf numFmtId="0" fontId="5" fillId="0" borderId="51" xfId="2" applyFont="1" applyBorder="1" applyAlignment="1">
      <alignment vertical="center"/>
    </xf>
    <xf numFmtId="0" fontId="5" fillId="0" borderId="55" xfId="2" applyFont="1" applyBorder="1" applyAlignment="1">
      <alignment vertical="center"/>
    </xf>
    <xf numFmtId="0" fontId="5" fillId="0" borderId="54" xfId="2" applyFont="1" applyBorder="1" applyAlignment="1">
      <alignment vertical="center"/>
    </xf>
    <xf numFmtId="0" fontId="5" fillId="0" borderId="51" xfId="2" applyFont="1" applyBorder="1" applyAlignment="1">
      <alignment horizontal="left" vertical="center"/>
    </xf>
    <xf numFmtId="0" fontId="5" fillId="0" borderId="55" xfId="2" applyFont="1" applyBorder="1" applyAlignment="1">
      <alignment horizontal="left" vertical="center"/>
    </xf>
    <xf numFmtId="0" fontId="5" fillId="0" borderId="54" xfId="2" applyFont="1" applyBorder="1" applyAlignment="1">
      <alignment horizontal="left" vertical="center"/>
    </xf>
    <xf numFmtId="0" fontId="5" fillId="3" borderId="48" xfId="2" applyFont="1" applyFill="1" applyBorder="1" applyAlignment="1">
      <alignment horizontal="center" vertical="center"/>
    </xf>
    <xf numFmtId="0" fontId="5" fillId="3" borderId="14" xfId="2" applyFont="1" applyFill="1" applyBorder="1" applyAlignment="1">
      <alignment horizontal="center" vertical="center"/>
    </xf>
    <xf numFmtId="0" fontId="43" fillId="3" borderId="48" xfId="2" applyFont="1" applyFill="1" applyBorder="1" applyAlignment="1">
      <alignment horizontal="left" vertical="center"/>
    </xf>
    <xf numFmtId="0" fontId="43" fillId="3" borderId="3" xfId="2" applyFont="1" applyFill="1" applyBorder="1" applyAlignment="1">
      <alignment horizontal="left" vertical="center"/>
    </xf>
    <xf numFmtId="0" fontId="5" fillId="3" borderId="48" xfId="2" applyFont="1" applyFill="1" applyBorder="1" applyAlignment="1">
      <alignment horizontal="left" vertical="center"/>
    </xf>
    <xf numFmtId="0" fontId="5" fillId="3" borderId="3" xfId="2" applyFont="1" applyFill="1" applyBorder="1" applyAlignment="1">
      <alignment horizontal="left" vertical="center"/>
    </xf>
    <xf numFmtId="0" fontId="5" fillId="0" borderId="0" xfId="1" applyFont="1" applyAlignment="1">
      <alignment horizontal="left" vertical="top" wrapText="1"/>
    </xf>
    <xf numFmtId="0" fontId="2" fillId="3" borderId="102" xfId="1" applyFont="1" applyFill="1" applyBorder="1" applyAlignment="1">
      <alignment horizontal="center" vertical="center"/>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29" fillId="0" borderId="2" xfId="0" applyFont="1" applyBorder="1" applyAlignment="1">
      <alignment horizontal="center" vertical="center"/>
    </xf>
    <xf numFmtId="0" fontId="2" fillId="3" borderId="6" xfId="1" applyFont="1" applyFill="1" applyBorder="1" applyAlignment="1">
      <alignment horizontal="center" vertical="center"/>
    </xf>
    <xf numFmtId="10" fontId="5" fillId="3" borderId="3" xfId="0" applyNumberFormat="1" applyFont="1" applyFill="1" applyBorder="1" applyAlignment="1">
      <alignment horizontal="center" vertical="center"/>
    </xf>
    <xf numFmtId="0" fontId="5" fillId="3" borderId="3" xfId="0" applyFont="1" applyFill="1" applyBorder="1" applyAlignment="1">
      <alignment horizontal="center" vertical="center"/>
    </xf>
    <xf numFmtId="10" fontId="5" fillId="3"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20" fillId="5" borderId="0" xfId="1" applyFont="1" applyFill="1" applyAlignment="1">
      <alignment horizontal="left" vertical="center"/>
    </xf>
    <xf numFmtId="0" fontId="29" fillId="0" borderId="18" xfId="2" applyFont="1" applyBorder="1" applyAlignment="1">
      <alignment horizontal="center" vertical="center"/>
    </xf>
    <xf numFmtId="0" fontId="29" fillId="0" borderId="19" xfId="2" applyFont="1" applyBorder="1" applyAlignment="1">
      <alignment horizontal="center" vertical="center"/>
    </xf>
    <xf numFmtId="0" fontId="5" fillId="0" borderId="18"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29" fillId="0" borderId="43" xfId="2" applyFont="1" applyBorder="1" applyAlignment="1">
      <alignment horizontal="center" vertical="center" wrapText="1"/>
    </xf>
    <xf numFmtId="0" fontId="29" fillId="0" borderId="18" xfId="2" applyFont="1" applyBorder="1" applyAlignment="1">
      <alignment horizontal="center" vertical="center" wrapText="1"/>
    </xf>
    <xf numFmtId="0" fontId="29" fillId="0" borderId="17" xfId="2" applyFont="1" applyBorder="1" applyAlignment="1">
      <alignment horizontal="center" vertical="center" wrapText="1"/>
    </xf>
    <xf numFmtId="0" fontId="5" fillId="0" borderId="4" xfId="2" applyFont="1" applyBorder="1" applyAlignment="1">
      <alignment horizontal="left" vertical="center"/>
    </xf>
    <xf numFmtId="0" fontId="5" fillId="0" borderId="2" xfId="2" applyFont="1" applyBorder="1" applyAlignment="1">
      <alignment horizontal="left" vertical="center"/>
    </xf>
    <xf numFmtId="0" fontId="5" fillId="0" borderId="7" xfId="2" applyFont="1" applyBorder="1" applyAlignment="1">
      <alignment horizontal="left" vertical="center"/>
    </xf>
    <xf numFmtId="0" fontId="20" fillId="0" borderId="0" xfId="1" applyFont="1" applyAlignment="1">
      <alignment horizontal="left" vertical="center"/>
    </xf>
    <xf numFmtId="49" fontId="8" fillId="0" borderId="7" xfId="1"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0" fontId="5" fillId="0" borderId="17" xfId="2" applyFont="1" applyBorder="1" applyAlignment="1">
      <alignment horizontal="lef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49" fontId="26" fillId="5" borderId="0" xfId="1" applyNumberFormat="1" applyFont="1" applyFill="1" applyAlignment="1">
      <alignment horizontal="left" vertical="center" wrapText="1"/>
    </xf>
    <xf numFmtId="49" fontId="26" fillId="5" borderId="18" xfId="1" applyNumberFormat="1" applyFont="1" applyFill="1" applyBorder="1" applyAlignment="1">
      <alignment horizontal="left" vertical="center" wrapText="1"/>
    </xf>
    <xf numFmtId="49" fontId="26" fillId="5" borderId="1" xfId="1" applyNumberFormat="1" applyFont="1" applyFill="1" applyBorder="1" applyAlignment="1">
      <alignment horizontal="left" vertical="center" wrapText="1"/>
    </xf>
    <xf numFmtId="49" fontId="26" fillId="5" borderId="19" xfId="1" applyNumberFormat="1" applyFont="1" applyFill="1" applyBorder="1" applyAlignment="1">
      <alignment horizontal="left" vertical="center" wrapText="1"/>
    </xf>
  </cellXfs>
  <cellStyles count="4">
    <cellStyle name="Normal" xfId="0" builtinId="0"/>
    <cellStyle name="Normal 11" xfId="1" xr:uid="{00000000-0005-0000-0000-000001000000}"/>
    <cellStyle name="Normal 2" xfId="2" xr:uid="{00000000-0005-0000-0000-000002000000}"/>
    <cellStyle name="Porcentaje" xfId="3" builtinId="5"/>
  </cellStyles>
  <dxfs count="0"/>
  <tableStyles count="0" defaultTableStyle="TableStyleMedium2" defaultPivotStyle="PivotStyleLight16"/>
  <colors>
    <mruColors>
      <color rgb="FFC4922C"/>
      <color rgb="FFFFCCFF"/>
      <color rgb="FFFF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193;gua!A1"/><Relationship Id="rId13" Type="http://schemas.openxmlformats.org/officeDocument/2006/relationships/hyperlink" Target="#'Nossa gente'!A1"/><Relationship Id="rId18" Type="http://schemas.openxmlformats.org/officeDocument/2006/relationships/image" Target="../media/image4.png"/><Relationship Id="rId26" Type="http://schemas.openxmlformats.org/officeDocument/2006/relationships/image" Target="../media/image12.png"/><Relationship Id="rId3" Type="http://schemas.openxmlformats.org/officeDocument/2006/relationships/image" Target="../media/image3.svg"/><Relationship Id="rId21" Type="http://schemas.openxmlformats.org/officeDocument/2006/relationships/image" Target="../media/image7.svg"/><Relationship Id="rId7" Type="http://schemas.openxmlformats.org/officeDocument/2006/relationships/hyperlink" Target="#'Emiss&#245;es de GEE e energia'!A1"/><Relationship Id="rId12" Type="http://schemas.openxmlformats.org/officeDocument/2006/relationships/hyperlink" Target="#Seguran&#231;a!A1"/><Relationship Id="rId17" Type="http://schemas.openxmlformats.org/officeDocument/2006/relationships/hyperlink" Target="#Treinamentos!A1"/><Relationship Id="rId25" Type="http://schemas.openxmlformats.org/officeDocument/2006/relationships/image" Target="../media/image11.svg"/><Relationship Id="rId2" Type="http://schemas.openxmlformats.org/officeDocument/2006/relationships/image" Target="../media/image2.png"/><Relationship Id="rId16" Type="http://schemas.openxmlformats.org/officeDocument/2006/relationships/hyperlink" Target="#Reten&#231;&#227;o!A1"/><Relationship Id="rId20" Type="http://schemas.openxmlformats.org/officeDocument/2006/relationships/image" Target="../media/image6.png"/><Relationship Id="rId29" Type="http://schemas.openxmlformats.org/officeDocument/2006/relationships/image" Target="../media/image15.svg"/><Relationship Id="rId1" Type="http://schemas.openxmlformats.org/officeDocument/2006/relationships/image" Target="../media/image1.jpeg"/><Relationship Id="rId6" Type="http://schemas.openxmlformats.org/officeDocument/2006/relationships/hyperlink" Target="#'Meio Ambiente'!A1"/><Relationship Id="rId11" Type="http://schemas.openxmlformats.org/officeDocument/2006/relationships/hyperlink" Target="#Fechamento!A1"/><Relationship Id="rId24" Type="http://schemas.openxmlformats.org/officeDocument/2006/relationships/image" Target="../media/image10.png"/><Relationship Id="rId5" Type="http://schemas.openxmlformats.org/officeDocument/2006/relationships/hyperlink" Target="#Comunidades!A1"/><Relationship Id="rId15" Type="http://schemas.openxmlformats.org/officeDocument/2006/relationships/hyperlink" Target="#Emprego!A1"/><Relationship Id="rId23" Type="http://schemas.openxmlformats.org/officeDocument/2006/relationships/image" Target="../media/image9.svg"/><Relationship Id="rId28" Type="http://schemas.openxmlformats.org/officeDocument/2006/relationships/image" Target="../media/image14.png"/><Relationship Id="rId10" Type="http://schemas.openxmlformats.org/officeDocument/2006/relationships/hyperlink" Target="#Biodiversidade!A1"/><Relationship Id="rId19" Type="http://schemas.openxmlformats.org/officeDocument/2006/relationships/image" Target="../media/image5.svg"/><Relationship Id="rId4" Type="http://schemas.openxmlformats.org/officeDocument/2006/relationships/hyperlink" Target="#Index!A1"/><Relationship Id="rId9" Type="http://schemas.openxmlformats.org/officeDocument/2006/relationships/hyperlink" Target="#Res&#237;duos!A1"/><Relationship Id="rId14" Type="http://schemas.openxmlformats.org/officeDocument/2006/relationships/hyperlink" Target="#Responsabilidade!A1"/><Relationship Id="rId22" Type="http://schemas.openxmlformats.org/officeDocument/2006/relationships/image" Target="../media/image8.png"/><Relationship Id="rId27"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205;ndice!A1"/><Relationship Id="rId1" Type="http://schemas.openxmlformats.org/officeDocument/2006/relationships/image" Target="../media/image16.gif"/></Relationships>
</file>

<file path=xl/drawings/_rels/drawing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11</xdr:col>
      <xdr:colOff>9525</xdr:colOff>
      <xdr:row>8</xdr:row>
      <xdr:rowOff>28863</xdr:rowOff>
    </xdr:to>
    <xdr:pic>
      <xdr:nvPicPr>
        <xdr:cNvPr id="4" name="Picture 3" descr="A road leading to a city&amp;#xA;&amp;#xA;Description automatically generated with medium confidenc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9525" y="0"/>
          <a:ext cx="9839325" cy="1562388"/>
        </a:xfrm>
        <a:prstGeom prst="rect">
          <a:avLst/>
        </a:prstGeom>
      </xdr:spPr>
    </xdr:pic>
    <xdr:clientData/>
  </xdr:twoCellAnchor>
  <xdr:twoCellAnchor editAs="oneCell">
    <xdr:from>
      <xdr:col>3</xdr:col>
      <xdr:colOff>73137</xdr:colOff>
      <xdr:row>1</xdr:row>
      <xdr:rowOff>577</xdr:rowOff>
    </xdr:from>
    <xdr:to>
      <xdr:col>6</xdr:col>
      <xdr:colOff>141904</xdr:colOff>
      <xdr:row>7</xdr:row>
      <xdr:rowOff>22860</xdr:rowOff>
    </xdr:to>
    <xdr:pic>
      <xdr:nvPicPr>
        <xdr:cNvPr id="5" name="Graphic 28">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47957" y="175837"/>
          <a:ext cx="2674807" cy="1073843"/>
        </a:xfrm>
        <a:prstGeom prst="rect">
          <a:avLst/>
        </a:prstGeom>
      </xdr:spPr>
    </xdr:pic>
    <xdr:clientData/>
  </xdr:twoCellAnchor>
  <xdr:twoCellAnchor>
    <xdr:from>
      <xdr:col>0</xdr:col>
      <xdr:colOff>628649</xdr:colOff>
      <xdr:row>9</xdr:row>
      <xdr:rowOff>174170</xdr:rowOff>
    </xdr:from>
    <xdr:to>
      <xdr:col>11</xdr:col>
      <xdr:colOff>35718</xdr:colOff>
      <xdr:row>19</xdr:row>
      <xdr:rowOff>11906</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28649" y="1888670"/>
          <a:ext cx="9241632" cy="124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Galano Grotesque" panose="00000500000000000000" pitchFamily="50" charset="0"/>
              <a:ea typeface="Calibri" panose="020F0502020204030204" pitchFamily="34" charset="0"/>
              <a:cs typeface="Helvetica" panose="020B0604020202020204" pitchFamily="34" charset="0"/>
            </a:rPr>
            <a:t>Este</a:t>
          </a:r>
          <a:r>
            <a:rPr lang="en-GB" sz="1200" baseline="0">
              <a:latin typeface="Galano Grotesque" panose="00000500000000000000" pitchFamily="50" charset="0"/>
              <a:ea typeface="Calibri" panose="020F0502020204030204" pitchFamily="34" charset="0"/>
              <a:cs typeface="Helvetica" panose="020B0604020202020204" pitchFamily="34" charset="0"/>
            </a:rPr>
            <a:t> banco de dados de sustentabilidade fornece aos nossos stakeholders todas as informações relevantes sobre sustentabilidade coletadas pela empresa. Todos os dados apresentados neste banco de dados são atualizados anualmente, exceto os KPIs ESG, que são atualizados trimestralmente. Os dados são organizados em torno de cada uma das nossas </a:t>
          </a:r>
          <a:r>
            <a:rPr lang="en-GB" sz="1200" b="1" baseline="0">
              <a:solidFill>
                <a:srgbClr val="C4922C"/>
              </a:solidFill>
              <a:latin typeface="Galano Grotesque" panose="00000500000000000000" pitchFamily="50" charset="0"/>
              <a:ea typeface="Calibri" panose="020F0502020204030204" pitchFamily="34" charset="0"/>
              <a:cs typeface="Helvetica" panose="020B0604020202020204" pitchFamily="34" charset="0"/>
            </a:rPr>
            <a:t>áreas de foco estratégico</a:t>
          </a:r>
          <a:r>
            <a:rPr lang="en-GB" sz="1200" baseline="0">
              <a:latin typeface="Galano Grotesque" panose="00000500000000000000" pitchFamily="50" charset="0"/>
              <a:ea typeface="Calibri" panose="020F0502020204030204" pitchFamily="34" charset="0"/>
              <a:cs typeface="Helvetica" panose="020B0604020202020204" pitchFamily="34" charset="0"/>
            </a:rPr>
            <a:t>.</a:t>
          </a:r>
        </a:p>
        <a:p>
          <a:endParaRPr lang="en-GB" sz="1200" baseline="0">
            <a:latin typeface="Galano Grotesque" panose="00000500000000000000" pitchFamily="50" charset="0"/>
            <a:ea typeface="Calibri" panose="020F0502020204030204" pitchFamily="34" charset="0"/>
            <a:cs typeface="Helvetica" panose="020B0604020202020204" pitchFamily="34" charset="0"/>
          </a:endParaRPr>
        </a:p>
        <a:p>
          <a:r>
            <a:rPr lang="en-GB" sz="1200" baseline="0">
              <a:latin typeface="Galano Grotesque" panose="00000500000000000000" pitchFamily="50" charset="0"/>
              <a:ea typeface="Calibri" panose="020F0502020204030204" pitchFamily="34" charset="0"/>
              <a:cs typeface="Helvetica" panose="020B0604020202020204" pitchFamily="34" charset="0"/>
            </a:rPr>
            <a:t>Para quaisquer dúvidas relacionadas aos dados de sustentabilidad da Hochschild, entre em contato com </a:t>
          </a:r>
          <a:r>
            <a:rPr lang="en-GB" sz="1200" b="1" i="1" baseline="0">
              <a:latin typeface="Galano Grotesque" panose="00000500000000000000" pitchFamily="50" charset="0"/>
              <a:ea typeface="Calibri" panose="020F0502020204030204" pitchFamily="34" charset="0"/>
              <a:cs typeface="Helvetica" panose="020B0604020202020204" pitchFamily="34" charset="0"/>
            </a:rPr>
            <a:t>sustainability@hocplc.com</a:t>
          </a:r>
          <a:endParaRPr lang="en-GB" sz="1200" b="1" i="1">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twoCellAnchor>
    <xdr:from>
      <xdr:col>0</xdr:col>
      <xdr:colOff>624567</xdr:colOff>
      <xdr:row>18</xdr:row>
      <xdr:rowOff>0</xdr:rowOff>
    </xdr:from>
    <xdr:to>
      <xdr:col>3</xdr:col>
      <xdr:colOff>149678</xdr:colOff>
      <xdr:row>20</xdr:row>
      <xdr:rowOff>151036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24567" y="3056161"/>
          <a:ext cx="3267075" cy="60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C4922C"/>
              </a:solidFill>
              <a:latin typeface="Galano Grotesque" panose="00000500000000000000" pitchFamily="50" charset="0"/>
              <a:ea typeface="Calibri" panose="020F0502020204030204" pitchFamily="34" charset="0"/>
              <a:cs typeface="Times New Roman" panose="02020603050405020304" pitchFamily="18" charset="0"/>
            </a:rPr>
            <a:t>Quick links</a:t>
          </a:r>
          <a:endParaRPr lang="en-GB" sz="1400" b="1">
            <a:solidFill>
              <a:srgbClr val="C4922C"/>
            </a:solidFill>
            <a:latin typeface="Galano Grotesque" panose="00000500000000000000" pitchFamily="50" charset="0"/>
            <a:ea typeface="Calibri" panose="020F0502020204030204" pitchFamily="34" charset="0"/>
            <a:cs typeface="Times New Roman" panose="02020603050405020304" pitchFamily="18" charset="0"/>
          </a:endParaRPr>
        </a:p>
      </xdr:txBody>
    </xdr:sp>
    <xdr:clientData/>
  </xdr:twoCellAnchor>
  <xdr:twoCellAnchor>
    <xdr:from>
      <xdr:col>1</xdr:col>
      <xdr:colOff>431346</xdr:colOff>
      <xdr:row>21</xdr:row>
      <xdr:rowOff>178254</xdr:rowOff>
    </xdr:from>
    <xdr:to>
      <xdr:col>2</xdr:col>
      <xdr:colOff>231321</xdr:colOff>
      <xdr:row>23</xdr:row>
      <xdr:rowOff>107497</xdr:rowOff>
    </xdr:to>
    <xdr:sp macro="" textlink="">
      <xdr:nvSpPr>
        <xdr:cNvPr id="8" name="TextBox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1193346" y="3950154"/>
          <a:ext cx="2019300" cy="310243"/>
        </a:xfrm>
        <a:prstGeom prst="roundRect">
          <a:avLst/>
        </a:prstGeom>
        <a:noFill/>
        <a:ln w="28575" cmpd="sng">
          <a:solidFill>
            <a:srgbClr val="C492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tx1"/>
              </a:solidFill>
              <a:latin typeface="Galano Grotesque" panose="00000500000000000000" pitchFamily="50" charset="0"/>
              <a:cs typeface="Helvetica" panose="020B0604020202020204" pitchFamily="34" charset="0"/>
            </a:rPr>
            <a:t>ESG KPIs</a:t>
          </a:r>
        </a:p>
      </xdr:txBody>
    </xdr:sp>
    <xdr:clientData/>
  </xdr:twoCellAnchor>
  <xdr:twoCellAnchor>
    <xdr:from>
      <xdr:col>1</xdr:col>
      <xdr:colOff>431346</xdr:colOff>
      <xdr:row>24</xdr:row>
      <xdr:rowOff>131306</xdr:rowOff>
    </xdr:from>
    <xdr:to>
      <xdr:col>2</xdr:col>
      <xdr:colOff>231321</xdr:colOff>
      <xdr:row>26</xdr:row>
      <xdr:rowOff>55106</xdr:rowOff>
    </xdr:to>
    <xdr:sp macro="" textlink="">
      <xdr:nvSpPr>
        <xdr:cNvPr id="9" name="TextBox 8">
          <a:hlinkClick xmlns:r="http://schemas.openxmlformats.org/officeDocument/2006/relationships" r:id="rId5"/>
          <a:extLst>
            <a:ext uri="{FF2B5EF4-FFF2-40B4-BE49-F238E27FC236}">
              <a16:creationId xmlns:a16="http://schemas.microsoft.com/office/drawing/2014/main" id="{00000000-0008-0000-0000-000009000000}"/>
            </a:ext>
          </a:extLst>
        </xdr:cNvPr>
        <xdr:cNvSpPr txBox="1"/>
      </xdr:nvSpPr>
      <xdr:spPr>
        <a:xfrm>
          <a:off x="1193346" y="4474706"/>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Comunidades</a:t>
          </a:r>
        </a:p>
      </xdr:txBody>
    </xdr:sp>
    <xdr:clientData/>
  </xdr:twoCellAnchor>
  <xdr:twoCellAnchor>
    <xdr:from>
      <xdr:col>1</xdr:col>
      <xdr:colOff>431346</xdr:colOff>
      <xdr:row>27</xdr:row>
      <xdr:rowOff>80279</xdr:rowOff>
    </xdr:from>
    <xdr:to>
      <xdr:col>2</xdr:col>
      <xdr:colOff>231321</xdr:colOff>
      <xdr:row>29</xdr:row>
      <xdr:rowOff>4079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00000000-0008-0000-0000-00000A000000}"/>
            </a:ext>
          </a:extLst>
        </xdr:cNvPr>
        <xdr:cNvSpPr txBox="1"/>
      </xdr:nvSpPr>
      <xdr:spPr>
        <a:xfrm>
          <a:off x="1193346" y="4995179"/>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Meio Ambiente</a:t>
          </a:r>
        </a:p>
      </xdr:txBody>
    </xdr:sp>
    <xdr:clientData/>
  </xdr:twoCellAnchor>
  <xdr:twoCellAnchor>
    <xdr:from>
      <xdr:col>1</xdr:col>
      <xdr:colOff>662940</xdr:colOff>
      <xdr:row>29</xdr:row>
      <xdr:rowOff>137429</xdr:rowOff>
    </xdr:from>
    <xdr:to>
      <xdr:col>3</xdr:col>
      <xdr:colOff>152400</xdr:colOff>
      <xdr:row>31</xdr:row>
      <xdr:rowOff>61229</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00000000-0008-0000-0000-00000B000000}"/>
            </a:ext>
          </a:extLst>
        </xdr:cNvPr>
        <xdr:cNvSpPr txBox="1"/>
      </xdr:nvSpPr>
      <xdr:spPr>
        <a:xfrm>
          <a:off x="1531620" y="5387609"/>
          <a:ext cx="289560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Emissões de GEE e energia</a:t>
          </a:r>
        </a:p>
      </xdr:txBody>
    </xdr:sp>
    <xdr:clientData/>
  </xdr:twoCellAnchor>
  <xdr:twoCellAnchor>
    <xdr:from>
      <xdr:col>1</xdr:col>
      <xdr:colOff>662940</xdr:colOff>
      <xdr:row>31</xdr:row>
      <xdr:rowOff>106813</xdr:rowOff>
    </xdr:from>
    <xdr:to>
      <xdr:col>3</xdr:col>
      <xdr:colOff>144779</xdr:colOff>
      <xdr:row>33</xdr:row>
      <xdr:rowOff>30613</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00000000-0008-0000-0000-00000C000000}"/>
            </a:ext>
          </a:extLst>
        </xdr:cNvPr>
        <xdr:cNvSpPr txBox="1"/>
      </xdr:nvSpPr>
      <xdr:spPr>
        <a:xfrm>
          <a:off x="1531620" y="5722753"/>
          <a:ext cx="28879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Água</a:t>
          </a:r>
        </a:p>
      </xdr:txBody>
    </xdr:sp>
    <xdr:clientData/>
  </xdr:twoCellAnchor>
  <xdr:twoCellAnchor>
    <xdr:from>
      <xdr:col>1</xdr:col>
      <xdr:colOff>662940</xdr:colOff>
      <xdr:row>33</xdr:row>
      <xdr:rowOff>76197</xdr:rowOff>
    </xdr:from>
    <xdr:to>
      <xdr:col>3</xdr:col>
      <xdr:colOff>137159</xdr:colOff>
      <xdr:row>34</xdr:row>
      <xdr:rowOff>182877</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00000000-0008-0000-0000-00000D000000}"/>
            </a:ext>
          </a:extLst>
        </xdr:cNvPr>
        <xdr:cNvSpPr txBox="1"/>
      </xdr:nvSpPr>
      <xdr:spPr>
        <a:xfrm>
          <a:off x="1531620" y="6057897"/>
          <a:ext cx="288035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Resíduos</a:t>
          </a:r>
        </a:p>
      </xdr:txBody>
    </xdr:sp>
    <xdr:clientData/>
  </xdr:twoCellAnchor>
  <xdr:twoCellAnchor>
    <xdr:from>
      <xdr:col>1</xdr:col>
      <xdr:colOff>655320</xdr:colOff>
      <xdr:row>35</xdr:row>
      <xdr:rowOff>45581</xdr:rowOff>
    </xdr:from>
    <xdr:to>
      <xdr:col>3</xdr:col>
      <xdr:colOff>144779</xdr:colOff>
      <xdr:row>36</xdr:row>
      <xdr:rowOff>159881</xdr:rowOff>
    </xdr:to>
    <xdr:sp macro="" textlink="">
      <xdr:nvSpPr>
        <xdr:cNvPr id="14" name="TextBox 13">
          <a:hlinkClick xmlns:r="http://schemas.openxmlformats.org/officeDocument/2006/relationships" r:id="rId10"/>
          <a:extLst>
            <a:ext uri="{FF2B5EF4-FFF2-40B4-BE49-F238E27FC236}">
              <a16:creationId xmlns:a16="http://schemas.microsoft.com/office/drawing/2014/main" id="{00000000-0008-0000-0000-00000E000000}"/>
            </a:ext>
          </a:extLst>
        </xdr:cNvPr>
        <xdr:cNvSpPr txBox="1"/>
      </xdr:nvSpPr>
      <xdr:spPr>
        <a:xfrm>
          <a:off x="1524000" y="6393041"/>
          <a:ext cx="2895599" cy="29718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Biodiversidade</a:t>
          </a:r>
        </a:p>
      </xdr:txBody>
    </xdr:sp>
    <xdr:clientData/>
  </xdr:twoCellAnchor>
  <xdr:twoCellAnchor>
    <xdr:from>
      <xdr:col>1</xdr:col>
      <xdr:colOff>655320</xdr:colOff>
      <xdr:row>37</xdr:row>
      <xdr:rowOff>14965</xdr:rowOff>
    </xdr:from>
    <xdr:to>
      <xdr:col>3</xdr:col>
      <xdr:colOff>160019</xdr:colOff>
      <xdr:row>38</xdr:row>
      <xdr:rowOff>129265</xdr:rowOff>
    </xdr:to>
    <xdr:sp macro="" textlink="">
      <xdr:nvSpPr>
        <xdr:cNvPr id="15" name="TextBox 14">
          <a:hlinkClick xmlns:r="http://schemas.openxmlformats.org/officeDocument/2006/relationships" r:id="rId11"/>
          <a:extLst>
            <a:ext uri="{FF2B5EF4-FFF2-40B4-BE49-F238E27FC236}">
              <a16:creationId xmlns:a16="http://schemas.microsoft.com/office/drawing/2014/main" id="{00000000-0008-0000-0000-00000F000000}"/>
            </a:ext>
          </a:extLst>
        </xdr:cNvPr>
        <xdr:cNvSpPr txBox="1"/>
      </xdr:nvSpPr>
      <xdr:spPr>
        <a:xfrm>
          <a:off x="1524000" y="6720565"/>
          <a:ext cx="291083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Fechamento</a:t>
          </a:r>
        </a:p>
      </xdr:txBody>
    </xdr:sp>
    <xdr:clientData/>
  </xdr:twoCellAnchor>
  <xdr:twoCellAnchor>
    <xdr:from>
      <xdr:col>1</xdr:col>
      <xdr:colOff>431346</xdr:colOff>
      <xdr:row>39</xdr:row>
      <xdr:rowOff>122461</xdr:rowOff>
    </xdr:from>
    <xdr:to>
      <xdr:col>2</xdr:col>
      <xdr:colOff>231321</xdr:colOff>
      <xdr:row>41</xdr:row>
      <xdr:rowOff>46261</xdr:rowOff>
    </xdr:to>
    <xdr:sp macro="" textlink="">
      <xdr:nvSpPr>
        <xdr:cNvPr id="16" name="TextBox 15">
          <a:hlinkClick xmlns:r="http://schemas.openxmlformats.org/officeDocument/2006/relationships" r:id="rId12"/>
          <a:extLst>
            <a:ext uri="{FF2B5EF4-FFF2-40B4-BE49-F238E27FC236}">
              <a16:creationId xmlns:a16="http://schemas.microsoft.com/office/drawing/2014/main" id="{00000000-0008-0000-0000-000010000000}"/>
            </a:ext>
          </a:extLst>
        </xdr:cNvPr>
        <xdr:cNvSpPr txBox="1"/>
      </xdr:nvSpPr>
      <xdr:spPr>
        <a:xfrm>
          <a:off x="1193346" y="732336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Segurança</a:t>
          </a:r>
        </a:p>
      </xdr:txBody>
    </xdr:sp>
    <xdr:clientData/>
  </xdr:twoCellAnchor>
  <xdr:twoCellAnchor>
    <xdr:from>
      <xdr:col>1</xdr:col>
      <xdr:colOff>431346</xdr:colOff>
      <xdr:row>42</xdr:row>
      <xdr:rowOff>83001</xdr:rowOff>
    </xdr:from>
    <xdr:to>
      <xdr:col>2</xdr:col>
      <xdr:colOff>231321</xdr:colOff>
      <xdr:row>44</xdr:row>
      <xdr:rowOff>6801</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00000000-0008-0000-0000-000011000000}"/>
            </a:ext>
          </a:extLst>
        </xdr:cNvPr>
        <xdr:cNvSpPr txBox="1"/>
      </xdr:nvSpPr>
      <xdr:spPr>
        <a:xfrm>
          <a:off x="1193346" y="78554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Nossa</a:t>
          </a:r>
          <a:r>
            <a:rPr lang="en-GB" sz="1400" b="1" baseline="0">
              <a:solidFill>
                <a:schemeClr val="bg1"/>
              </a:solidFill>
              <a:latin typeface="Galano Grotesque" panose="00000500000000000000" pitchFamily="50" charset="0"/>
              <a:cs typeface="Helvetica" panose="020B0604020202020204" pitchFamily="34" charset="0"/>
            </a:rPr>
            <a:t> Gente</a:t>
          </a:r>
          <a:endParaRPr lang="en-GB" sz="1400" b="1">
            <a:solidFill>
              <a:schemeClr val="bg1"/>
            </a:solidFill>
            <a:latin typeface="Galano Grotesque" panose="00000500000000000000" pitchFamily="50" charset="0"/>
            <a:cs typeface="Helvetica" panose="020B0604020202020204" pitchFamily="34" charset="0"/>
          </a:endParaRPr>
        </a:p>
      </xdr:txBody>
    </xdr:sp>
    <xdr:clientData/>
  </xdr:twoCellAnchor>
  <xdr:twoCellAnchor>
    <xdr:from>
      <xdr:col>1</xdr:col>
      <xdr:colOff>431346</xdr:colOff>
      <xdr:row>50</xdr:row>
      <xdr:rowOff>121101</xdr:rowOff>
    </xdr:from>
    <xdr:to>
      <xdr:col>2</xdr:col>
      <xdr:colOff>231321</xdr:colOff>
      <xdr:row>52</xdr:row>
      <xdr:rowOff>44901</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00000000-0008-0000-0000-000015000000}"/>
            </a:ext>
          </a:extLst>
        </xdr:cNvPr>
        <xdr:cNvSpPr txBox="1"/>
      </xdr:nvSpPr>
      <xdr:spPr>
        <a:xfrm>
          <a:off x="1193346" y="94175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Responsabilidade</a:t>
          </a:r>
        </a:p>
      </xdr:txBody>
    </xdr:sp>
    <xdr:clientData/>
  </xdr:twoCellAnchor>
  <xdr:twoCellAnchor>
    <xdr:from>
      <xdr:col>1</xdr:col>
      <xdr:colOff>662940</xdr:colOff>
      <xdr:row>44</xdr:row>
      <xdr:rowOff>92526</xdr:rowOff>
    </xdr:from>
    <xdr:to>
      <xdr:col>3</xdr:col>
      <xdr:colOff>129539</xdr:colOff>
      <xdr:row>46</xdr:row>
      <xdr:rowOff>16326</xdr:rowOff>
    </xdr:to>
    <xdr:sp macro="" textlink="">
      <xdr:nvSpPr>
        <xdr:cNvPr id="23" name="TextBox 22">
          <a:hlinkClick xmlns:r="http://schemas.openxmlformats.org/officeDocument/2006/relationships" r:id="rId15"/>
          <a:extLst>
            <a:ext uri="{FF2B5EF4-FFF2-40B4-BE49-F238E27FC236}">
              <a16:creationId xmlns:a16="http://schemas.microsoft.com/office/drawing/2014/main" id="{00000000-0008-0000-0000-000017000000}"/>
            </a:ext>
          </a:extLst>
        </xdr:cNvPr>
        <xdr:cNvSpPr txBox="1"/>
      </xdr:nvSpPr>
      <xdr:spPr>
        <a:xfrm>
          <a:off x="1531620" y="8024946"/>
          <a:ext cx="2872739" cy="27432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Emprego</a:t>
          </a:r>
        </a:p>
      </xdr:txBody>
    </xdr:sp>
    <xdr:clientData/>
  </xdr:twoCellAnchor>
  <xdr:twoCellAnchor>
    <xdr:from>
      <xdr:col>1</xdr:col>
      <xdr:colOff>640080</xdr:colOff>
      <xdr:row>46</xdr:row>
      <xdr:rowOff>61910</xdr:rowOff>
    </xdr:from>
    <xdr:to>
      <xdr:col>3</xdr:col>
      <xdr:colOff>137160</xdr:colOff>
      <xdr:row>48</xdr:row>
      <xdr:rowOff>950</xdr:rowOff>
    </xdr:to>
    <xdr:sp macro="" textlink="">
      <xdr:nvSpPr>
        <xdr:cNvPr id="24" name="TextBox 23">
          <a:hlinkClick xmlns:r="http://schemas.openxmlformats.org/officeDocument/2006/relationships" r:id="rId16"/>
          <a:extLst>
            <a:ext uri="{FF2B5EF4-FFF2-40B4-BE49-F238E27FC236}">
              <a16:creationId xmlns:a16="http://schemas.microsoft.com/office/drawing/2014/main" id="{00000000-0008-0000-0000-000018000000}"/>
            </a:ext>
          </a:extLst>
        </xdr:cNvPr>
        <xdr:cNvSpPr txBox="1"/>
      </xdr:nvSpPr>
      <xdr:spPr>
        <a:xfrm>
          <a:off x="1508760" y="8344850"/>
          <a:ext cx="290322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Retenção</a:t>
          </a:r>
        </a:p>
      </xdr:txBody>
    </xdr:sp>
    <xdr:clientData/>
  </xdr:twoCellAnchor>
  <xdr:twoCellAnchor>
    <xdr:from>
      <xdr:col>1</xdr:col>
      <xdr:colOff>640080</xdr:colOff>
      <xdr:row>48</xdr:row>
      <xdr:rowOff>31294</xdr:rowOff>
    </xdr:from>
    <xdr:to>
      <xdr:col>3</xdr:col>
      <xdr:colOff>137160</xdr:colOff>
      <xdr:row>49</xdr:row>
      <xdr:rowOff>145594</xdr:rowOff>
    </xdr:to>
    <xdr:sp macro="" textlink="">
      <xdr:nvSpPr>
        <xdr:cNvPr id="25" name="TextBox 24">
          <a:hlinkClick xmlns:r="http://schemas.openxmlformats.org/officeDocument/2006/relationships" r:id="rId17"/>
          <a:extLst>
            <a:ext uri="{FF2B5EF4-FFF2-40B4-BE49-F238E27FC236}">
              <a16:creationId xmlns:a16="http://schemas.microsoft.com/office/drawing/2014/main" id="{00000000-0008-0000-0000-000019000000}"/>
            </a:ext>
          </a:extLst>
        </xdr:cNvPr>
        <xdr:cNvSpPr txBox="1"/>
      </xdr:nvSpPr>
      <xdr:spPr>
        <a:xfrm>
          <a:off x="1508760" y="8664754"/>
          <a:ext cx="290322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Treinamentos</a:t>
          </a:r>
        </a:p>
      </xdr:txBody>
    </xdr:sp>
    <xdr:clientData/>
  </xdr:twoCellAnchor>
  <xdr:twoCellAnchor>
    <xdr:from>
      <xdr:col>0</xdr:col>
      <xdr:colOff>462643</xdr:colOff>
      <xdr:row>20</xdr:row>
      <xdr:rowOff>163286</xdr:rowOff>
    </xdr:from>
    <xdr:to>
      <xdr:col>10</xdr:col>
      <xdr:colOff>176893</xdr:colOff>
      <xdr:row>20</xdr:row>
      <xdr:rowOff>190500</xdr:rowOff>
    </xdr:to>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flipV="1">
          <a:off x="462643" y="3673929"/>
          <a:ext cx="8790214" cy="27214"/>
        </a:xfrm>
        <a:prstGeom prst="line">
          <a:avLst/>
        </a:prstGeom>
        <a:ln>
          <a:solidFill>
            <a:schemeClr val="bg1">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647700</xdr:colOff>
      <xdr:row>21</xdr:row>
      <xdr:rowOff>142875</xdr:rowOff>
    </xdr:from>
    <xdr:to>
      <xdr:col>1</xdr:col>
      <xdr:colOff>266700</xdr:colOff>
      <xdr:row>23</xdr:row>
      <xdr:rowOff>142875</xdr:rowOff>
    </xdr:to>
    <xdr:pic>
      <xdr:nvPicPr>
        <xdr:cNvPr id="34" name="Graphic 33" descr="Upward trend with solid fill">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647700" y="3914775"/>
          <a:ext cx="381000" cy="381000"/>
        </a:xfrm>
        <a:prstGeom prst="rect">
          <a:avLst/>
        </a:prstGeom>
      </xdr:spPr>
    </xdr:pic>
    <xdr:clientData/>
  </xdr:twoCellAnchor>
  <xdr:twoCellAnchor editAs="oneCell">
    <xdr:from>
      <xdr:col>0</xdr:col>
      <xdr:colOff>647700</xdr:colOff>
      <xdr:row>24</xdr:row>
      <xdr:rowOff>95250</xdr:rowOff>
    </xdr:from>
    <xdr:to>
      <xdr:col>1</xdr:col>
      <xdr:colOff>266700</xdr:colOff>
      <xdr:row>26</xdr:row>
      <xdr:rowOff>95250</xdr:rowOff>
    </xdr:to>
    <xdr:pic>
      <xdr:nvPicPr>
        <xdr:cNvPr id="35" name="Graphic 34" descr="Users with solid fill">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647700" y="4438650"/>
          <a:ext cx="381000" cy="381000"/>
        </a:xfrm>
        <a:prstGeom prst="rect">
          <a:avLst/>
        </a:prstGeom>
      </xdr:spPr>
    </xdr:pic>
    <xdr:clientData/>
  </xdr:twoCellAnchor>
  <xdr:twoCellAnchor editAs="oneCell">
    <xdr:from>
      <xdr:col>0</xdr:col>
      <xdr:colOff>647700</xdr:colOff>
      <xdr:row>27</xdr:row>
      <xdr:rowOff>38101</xdr:rowOff>
    </xdr:from>
    <xdr:to>
      <xdr:col>1</xdr:col>
      <xdr:colOff>219074</xdr:colOff>
      <xdr:row>28</xdr:row>
      <xdr:rowOff>180975</xdr:rowOff>
    </xdr:to>
    <xdr:pic>
      <xdr:nvPicPr>
        <xdr:cNvPr id="36" name="Graphic 35" descr="Leaf with solid fill">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rcRect/>
        <a:stretch/>
      </xdr:blipFill>
      <xdr:spPr>
        <a:xfrm flipH="1">
          <a:off x="647700" y="4953001"/>
          <a:ext cx="333374" cy="333374"/>
        </a:xfrm>
        <a:prstGeom prst="rect">
          <a:avLst/>
        </a:prstGeom>
      </xdr:spPr>
    </xdr:pic>
    <xdr:clientData/>
  </xdr:twoCellAnchor>
  <xdr:twoCellAnchor editAs="oneCell">
    <xdr:from>
      <xdr:col>0</xdr:col>
      <xdr:colOff>647700</xdr:colOff>
      <xdr:row>39</xdr:row>
      <xdr:rowOff>66675</xdr:rowOff>
    </xdr:from>
    <xdr:to>
      <xdr:col>1</xdr:col>
      <xdr:colOff>266700</xdr:colOff>
      <xdr:row>41</xdr:row>
      <xdr:rowOff>66675</xdr:rowOff>
    </xdr:to>
    <xdr:pic>
      <xdr:nvPicPr>
        <xdr:cNvPr id="37" name="Graphic 36" descr="Construction worker male with solid fill">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rcRect/>
        <a:stretch/>
      </xdr:blipFill>
      <xdr:spPr>
        <a:xfrm>
          <a:off x="647700" y="7267575"/>
          <a:ext cx="381000" cy="381000"/>
        </a:xfrm>
        <a:prstGeom prst="rect">
          <a:avLst/>
        </a:prstGeom>
      </xdr:spPr>
    </xdr:pic>
    <xdr:clientData/>
  </xdr:twoCellAnchor>
  <xdr:twoCellAnchor editAs="oneCell">
    <xdr:from>
      <xdr:col>0</xdr:col>
      <xdr:colOff>647700</xdr:colOff>
      <xdr:row>42</xdr:row>
      <xdr:rowOff>47625</xdr:rowOff>
    </xdr:from>
    <xdr:to>
      <xdr:col>1</xdr:col>
      <xdr:colOff>266700</xdr:colOff>
      <xdr:row>44</xdr:row>
      <xdr:rowOff>47625</xdr:rowOff>
    </xdr:to>
    <xdr:pic>
      <xdr:nvPicPr>
        <xdr:cNvPr id="38" name="Graphic 37" descr="Employee badge with solid fill">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rcRect/>
        <a:stretch/>
      </xdr:blipFill>
      <xdr:spPr>
        <a:xfrm>
          <a:off x="647700" y="7820025"/>
          <a:ext cx="381000" cy="381000"/>
        </a:xfrm>
        <a:prstGeom prst="rect">
          <a:avLst/>
        </a:prstGeom>
      </xdr:spPr>
    </xdr:pic>
    <xdr:clientData/>
  </xdr:twoCellAnchor>
  <xdr:twoCellAnchor editAs="oneCell">
    <xdr:from>
      <xdr:col>0</xdr:col>
      <xdr:colOff>647700</xdr:colOff>
      <xdr:row>50</xdr:row>
      <xdr:rowOff>76200</xdr:rowOff>
    </xdr:from>
    <xdr:to>
      <xdr:col>1</xdr:col>
      <xdr:colOff>266700</xdr:colOff>
      <xdr:row>52</xdr:row>
      <xdr:rowOff>76200</xdr:rowOff>
    </xdr:to>
    <xdr:pic>
      <xdr:nvPicPr>
        <xdr:cNvPr id="39" name="Graphic 38" descr="Clipboard Ticked with solid fill">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647700" y="9372600"/>
          <a:ext cx="3810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7</xdr:col>
      <xdr:colOff>7327</xdr:colOff>
      <xdr:row>18</xdr:row>
      <xdr:rowOff>118760</xdr:rowOff>
    </xdr:to>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0186653" cy="260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0</xdr:row>
      <xdr:rowOff>20653</xdr:rowOff>
    </xdr:from>
    <xdr:to>
      <xdr:col>0</xdr:col>
      <xdr:colOff>1337156</xdr:colOff>
      <xdr:row>3</xdr:row>
      <xdr:rowOff>161925</xdr:rowOff>
    </xdr:to>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0653"/>
          <a:ext cx="1299057" cy="71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285750</xdr:colOff>
      <xdr:row>1</xdr:row>
      <xdr:rowOff>171450</xdr:rowOff>
    </xdr:from>
    <xdr:to>
      <xdr:col>7</xdr:col>
      <xdr:colOff>0</xdr:colOff>
      <xdr:row>3</xdr:row>
      <xdr:rowOff>85725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00000000-0008-0000-0900-000003000000}"/>
            </a:ext>
          </a:extLst>
        </xdr:cNvPr>
        <xdr:cNvSpPr/>
      </xdr:nvSpPr>
      <xdr:spPr>
        <a:xfrm>
          <a:off x="88963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twoCellAnchor>
    <xdr:from>
      <xdr:col>0</xdr:col>
      <xdr:colOff>19050</xdr:colOff>
      <xdr:row>4</xdr:row>
      <xdr:rowOff>148373</xdr:rowOff>
    </xdr:from>
    <xdr:to>
      <xdr:col>6</xdr:col>
      <xdr:colOff>761999</xdr:colOff>
      <xdr:row>10</xdr:row>
      <xdr:rowOff>76255</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19050" y="932144"/>
          <a:ext cx="10583635" cy="1103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Saúde, segurança e bem-estar</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5</xdr:row>
      <xdr:rowOff>1</xdr:rowOff>
    </xdr:from>
    <xdr:to>
      <xdr:col>17</xdr:col>
      <xdr:colOff>6569</xdr:colOff>
      <xdr:row>18</xdr:row>
      <xdr:rowOff>142875</xdr:rowOff>
    </xdr:to>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2976"/>
          <a:ext cx="10369768"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11947</xdr:colOff>
      <xdr:row>3</xdr:row>
      <xdr:rowOff>171450</xdr:rowOff>
    </xdr:to>
    <xdr:pic>
      <xdr:nvPicPr>
        <xdr:cNvPr id="4" name="Picture 4">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3114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0000000-0008-0000-0A00-000005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twoCellAnchor>
    <xdr:from>
      <xdr:col>0</xdr:col>
      <xdr:colOff>19050</xdr:colOff>
      <xdr:row>5</xdr:row>
      <xdr:rowOff>31937</xdr:rowOff>
    </xdr:from>
    <xdr:to>
      <xdr:col>7</xdr:col>
      <xdr:colOff>632460</xdr:colOff>
      <xdr:row>10</xdr:row>
      <xdr:rowOff>85725</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19050" y="969197"/>
          <a:ext cx="5467350" cy="93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Nossa gente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1104900</xdr:colOff>
      <xdr:row>3</xdr:row>
      <xdr:rowOff>130867</xdr:rowOff>
    </xdr:to>
    <xdr:pic>
      <xdr:nvPicPr>
        <xdr:cNvPr id="4" name="Picture 4">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104900" cy="65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289560</xdr:colOff>
      <xdr:row>2</xdr:row>
      <xdr:rowOff>19050</xdr:rowOff>
    </xdr:from>
    <xdr:to>
      <xdr:col>10</xdr:col>
      <xdr:colOff>15239</xdr:colOff>
      <xdr:row>3</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9052560" y="384810"/>
          <a:ext cx="1463039" cy="28765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a:t>
          </a:r>
          <a:r>
            <a:rPr lang="en-GB" sz="1100" b="1" baseline="0">
              <a:latin typeface="Helvetica" panose="020B0604020202020204" pitchFamily="34" charset="0"/>
              <a:cs typeface="Helvetica" panose="020B0604020202020204" pitchFamily="34" charset="0"/>
            </a:rPr>
            <a:t> ao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21789</xdr:colOff>
      <xdr:row>0</xdr:row>
      <xdr:rowOff>57149</xdr:rowOff>
    </xdr:from>
    <xdr:to>
      <xdr:col>1</xdr:col>
      <xdr:colOff>171450</xdr:colOff>
      <xdr:row>3</xdr:row>
      <xdr:rowOff>152399</xdr:rowOff>
    </xdr:to>
    <xdr:pic>
      <xdr:nvPicPr>
        <xdr:cNvPr id="3" name="Picture 4">
          <a:extLst>
            <a:ext uri="{FF2B5EF4-FFF2-40B4-BE49-F238E27FC236}">
              <a16:creationId xmlns:a16="http://schemas.microsoft.com/office/drawing/2014/main" id="{00000000-0008-0000-0C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89" y="57149"/>
          <a:ext cx="111168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228600</xdr:colOff>
      <xdr:row>2</xdr:row>
      <xdr:rowOff>19050</xdr:rowOff>
    </xdr:from>
    <xdr:to>
      <xdr:col>8</xdr:col>
      <xdr:colOff>0</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549592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a:t>
          </a:r>
          <a:r>
            <a:rPr lang="en-GB" sz="1100" b="1" baseline="0">
              <a:latin typeface="Helvetica" panose="020B0604020202020204" pitchFamily="34" charset="0"/>
              <a:cs typeface="Helvetica" panose="020B0604020202020204" pitchFamily="34" charset="0"/>
            </a:rPr>
            <a:t> ao</a:t>
          </a:r>
          <a:r>
            <a:rPr lang="en-GB" sz="1100" b="1">
              <a:latin typeface="Helvetica" panose="020B0604020202020204" pitchFamily="34" charset="0"/>
              <a:cs typeface="Helvetica" panose="020B0604020202020204" pitchFamily="34" charset="0"/>
            </a:rPr>
            <a:t> índice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5259</xdr:rowOff>
    </xdr:from>
    <xdr:to>
      <xdr:col>0</xdr:col>
      <xdr:colOff>952500</xdr:colOff>
      <xdr:row>2</xdr:row>
      <xdr:rowOff>171450</xdr:rowOff>
    </xdr:to>
    <xdr:pic>
      <xdr:nvPicPr>
        <xdr:cNvPr id="2" name="Picture 4">
          <a:extLst>
            <a:ext uri="{FF2B5EF4-FFF2-40B4-BE49-F238E27FC236}">
              <a16:creationId xmlns:a16="http://schemas.microsoft.com/office/drawing/2014/main" id="{00000000-0008-0000-0D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259"/>
          <a:ext cx="952499" cy="54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2</xdr:row>
      <xdr:rowOff>19050</xdr:rowOff>
    </xdr:from>
    <xdr:to>
      <xdr:col>6</xdr:col>
      <xdr:colOff>0</xdr:colOff>
      <xdr:row>3</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6448425" y="40005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5</xdr:row>
      <xdr:rowOff>0</xdr:rowOff>
    </xdr:from>
    <xdr:to>
      <xdr:col>13</xdr:col>
      <xdr:colOff>121921</xdr:colOff>
      <xdr:row>18</xdr:row>
      <xdr:rowOff>90347</xdr:rowOff>
    </xdr:to>
    <xdr:pic>
      <xdr:nvPicPr>
        <xdr:cNvPr id="6" name="Picture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008529"/>
          <a:ext cx="10522324" cy="2712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1175958</xdr:colOff>
      <xdr:row>3</xdr:row>
      <xdr:rowOff>171451</xdr:rowOff>
    </xdr:to>
    <xdr:pic>
      <xdr:nvPicPr>
        <xdr:cNvPr id="3" name="Picture 4">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9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428625</xdr:colOff>
      <xdr:row>2</xdr:row>
      <xdr:rowOff>28575</xdr:rowOff>
    </xdr:from>
    <xdr:to>
      <xdr:col>14</xdr:col>
      <xdr:colOff>9525</xdr:colOff>
      <xdr:row>3</xdr:row>
      <xdr:rowOff>123825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E00-000004000000}"/>
            </a:ext>
          </a:extLst>
        </xdr:cNvPr>
        <xdr:cNvSpPr/>
      </xdr:nvSpPr>
      <xdr:spPr>
        <a:xfrm>
          <a:off x="9153525" y="428625"/>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twoCellAnchor>
    <xdr:from>
      <xdr:col>0</xdr:col>
      <xdr:colOff>19050</xdr:colOff>
      <xdr:row>4</xdr:row>
      <xdr:rowOff>108137</xdr:rowOff>
    </xdr:from>
    <xdr:to>
      <xdr:col>6</xdr:col>
      <xdr:colOff>342899</xdr:colOff>
      <xdr:row>9</xdr:row>
      <xdr:rowOff>161925</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9050" y="870137"/>
          <a:ext cx="5695949" cy="10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Responsibilidade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1603</xdr:rowOff>
    </xdr:from>
    <xdr:to>
      <xdr:col>0</xdr:col>
      <xdr:colOff>1371600</xdr:colOff>
      <xdr:row>3</xdr:row>
      <xdr:rowOff>187571</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3"/>
          <a:ext cx="1371600" cy="75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152400</xdr:colOff>
      <xdr:row>2</xdr:row>
      <xdr:rowOff>38100</xdr:rowOff>
    </xdr:from>
    <xdr:to>
      <xdr:col>9</xdr:col>
      <xdr:colOff>19050</xdr:colOff>
      <xdr:row>3</xdr:row>
      <xdr:rowOff>133350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10591800" y="41910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3</xdr:row>
      <xdr:rowOff>165373</xdr:rowOff>
    </xdr:to>
    <xdr:pic>
      <xdr:nvPicPr>
        <xdr:cNvPr id="3" name="Picture 4">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43025" cy="73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238125</xdr:colOff>
      <xdr:row>2</xdr:row>
      <xdr:rowOff>28575</xdr:rowOff>
    </xdr:from>
    <xdr:to>
      <xdr:col>9</xdr:col>
      <xdr:colOff>9525</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8905875"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a:t>
          </a:r>
          <a:r>
            <a:rPr lang="en-GB" sz="1100" b="1" baseline="0">
              <a:latin typeface="Helvetica" panose="020B0604020202020204" pitchFamily="34" charset="0"/>
              <a:cs typeface="Helvetica" panose="020B0604020202020204" pitchFamily="34" charset="0"/>
            </a:rPr>
            <a:t> ao índice</a:t>
          </a:r>
          <a:endParaRPr lang="en-GB" sz="1100" b="1">
            <a:latin typeface="Helvetica" panose="020B0604020202020204" pitchFamily="34" charset="0"/>
            <a:cs typeface="Helvetica" panose="020B0604020202020204" pitchFamily="34" charset="0"/>
          </a:endParaRPr>
        </a:p>
      </xdr:txBody>
    </xdr:sp>
    <xdr:clientData/>
  </xdr:twoCellAnchor>
  <xdr:twoCellAnchor editAs="oneCell">
    <xdr:from>
      <xdr:col>0</xdr:col>
      <xdr:colOff>9526</xdr:colOff>
      <xdr:row>5</xdr:row>
      <xdr:rowOff>4316</xdr:rowOff>
    </xdr:from>
    <xdr:to>
      <xdr:col>8</xdr:col>
      <xdr:colOff>680086</xdr:colOff>
      <xdr:row>18</xdr:row>
      <xdr:rowOff>128835</xdr:rowOff>
    </xdr:to>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6" y="994916"/>
          <a:ext cx="10191750" cy="26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4</xdr:row>
      <xdr:rowOff>104775</xdr:rowOff>
    </xdr:from>
    <xdr:to>
      <xdr:col>1</xdr:col>
      <xdr:colOff>533401</xdr:colOff>
      <xdr:row>10</xdr:row>
      <xdr:rowOff>38100</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9051" y="866775"/>
          <a:ext cx="47815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Comunidades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xdr:row>
      <xdr:rowOff>190500</xdr:rowOff>
    </xdr:from>
    <xdr:to>
      <xdr:col>17</xdr:col>
      <xdr:colOff>11207</xdr:colOff>
      <xdr:row>18</xdr:row>
      <xdr:rowOff>28577</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97324"/>
          <a:ext cx="10298206" cy="266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72679</xdr:colOff>
      <xdr:row>3</xdr:row>
      <xdr:rowOff>171450</xdr:rowOff>
    </xdr:to>
    <xdr:pic>
      <xdr:nvPicPr>
        <xdr:cNvPr id="3" name="Picture 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129187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a:t>
          </a:r>
          <a:r>
            <a:rPr lang="en-GB" sz="1100" b="1" baseline="0">
              <a:latin typeface="Helvetica" panose="020B0604020202020204" pitchFamily="34" charset="0"/>
              <a:cs typeface="Helvetica" panose="020B0604020202020204" pitchFamily="34" charset="0"/>
            </a:rPr>
            <a:t> ao índice</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118110</xdr:colOff>
      <xdr:row>5</xdr:row>
      <xdr:rowOff>54796</xdr:rowOff>
    </xdr:from>
    <xdr:to>
      <xdr:col>8</xdr:col>
      <xdr:colOff>297180</xdr:colOff>
      <xdr:row>13</xdr:row>
      <xdr:rowOff>121919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18110" y="999676"/>
          <a:ext cx="5726430" cy="1530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Medio Ambiente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5259</xdr:rowOff>
    </xdr:from>
    <xdr:to>
      <xdr:col>0</xdr:col>
      <xdr:colOff>1350314</xdr:colOff>
      <xdr:row>2</xdr:row>
      <xdr:rowOff>212755</xdr:rowOff>
    </xdr:to>
    <xdr:pic>
      <xdr:nvPicPr>
        <xdr:cNvPr id="2" name="Picture 4">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59"/>
          <a:ext cx="1350314" cy="68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1200150</xdr:colOff>
      <xdr:row>1</xdr:row>
      <xdr:rowOff>161925</xdr:rowOff>
    </xdr:from>
    <xdr:to>
      <xdr:col>6</xdr:col>
      <xdr:colOff>9525</xdr:colOff>
      <xdr:row>2</xdr:row>
      <xdr:rowOff>190500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1449050"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a:t>
          </a:r>
          <a:r>
            <a:rPr lang="en-GB" sz="1100" b="1" baseline="0">
              <a:latin typeface="Helvetica" panose="020B0604020202020204" pitchFamily="34" charset="0"/>
              <a:cs typeface="Helvetica" panose="020B0604020202020204" pitchFamily="34" charset="0"/>
            </a:rPr>
            <a:t>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359714</xdr:colOff>
      <xdr:row>2</xdr:row>
      <xdr:rowOff>359896</xdr:rowOff>
    </xdr:to>
    <xdr:pic>
      <xdr:nvPicPr>
        <xdr:cNvPr id="7" name="Picture 4">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314" cy="74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1077675</xdr:colOff>
      <xdr:row>1</xdr:row>
      <xdr:rowOff>185059</xdr:rowOff>
    </xdr:from>
    <xdr:to>
      <xdr:col>8</xdr:col>
      <xdr:colOff>867852</xdr:colOff>
      <xdr:row>2</xdr:row>
      <xdr:rowOff>284391</xdr:rowOff>
    </xdr:to>
    <xdr:sp macro="" textlink="">
      <xdr:nvSpPr>
        <xdr:cNvPr id="4" name="Rectangle: Rounded Corners 2">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13367646" y="381002"/>
          <a:ext cx="165163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a:t>
          </a:r>
          <a:r>
            <a:rPr lang="en-GB" sz="1100" b="1" baseline="0">
              <a:latin typeface="Helvetica" panose="020B0604020202020204" pitchFamily="34" charset="0"/>
              <a:cs typeface="Helvetica" panose="020B0604020202020204" pitchFamily="34" charset="0"/>
            </a:rPr>
            <a:t>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30903</xdr:colOff>
      <xdr:row>3</xdr:row>
      <xdr:rowOff>156227</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583" cy="727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1206500</xdr:colOff>
      <xdr:row>2</xdr:row>
      <xdr:rowOff>21167</xdr:rowOff>
    </xdr:from>
    <xdr:to>
      <xdr:col>8</xdr:col>
      <xdr:colOff>14816</xdr:colOff>
      <xdr:row>3</xdr:row>
      <xdr:rowOff>125942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00000000-0008-0000-0600-000007000000}"/>
            </a:ext>
          </a:extLst>
        </xdr:cNvPr>
        <xdr:cNvSpPr/>
      </xdr:nvSpPr>
      <xdr:spPr>
        <a:xfrm>
          <a:off x="9884833" y="402167"/>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2</xdr:row>
      <xdr:rowOff>308861</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689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381000</xdr:colOff>
      <xdr:row>1</xdr:row>
      <xdr:rowOff>135255</xdr:rowOff>
    </xdr:from>
    <xdr:to>
      <xdr:col>9</xdr:col>
      <xdr:colOff>0</xdr:colOff>
      <xdr:row>2</xdr:row>
      <xdr:rowOff>240030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3853160" y="325755"/>
          <a:ext cx="148780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49562</xdr:rowOff>
    </xdr:from>
    <xdr:to>
      <xdr:col>0</xdr:col>
      <xdr:colOff>1285875</xdr:colOff>
      <xdr:row>3</xdr:row>
      <xdr:rowOff>183601</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562"/>
          <a:ext cx="1285875" cy="70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2</xdr:row>
      <xdr:rowOff>0</xdr:rowOff>
    </xdr:from>
    <xdr:to>
      <xdr:col>5</xdr:col>
      <xdr:colOff>19050</xdr:colOff>
      <xdr:row>3</xdr:row>
      <xdr:rowOff>104775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5638800" y="38100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2"/>
  <sheetViews>
    <sheetView showGridLines="0" tabSelected="1" zoomScaleNormal="100" workbookViewId="0">
      <selection activeCell="A10" sqref="A10"/>
    </sheetView>
  </sheetViews>
  <sheetFormatPr baseColWidth="10" defaultColWidth="11.44140625" defaultRowHeight="14.4"/>
  <cols>
    <col min="2" max="2" width="33.33203125" customWidth="1"/>
  </cols>
  <sheetData>
    <row r="1" spans="1:11">
      <c r="A1" s="69"/>
      <c r="B1" s="69"/>
      <c r="C1" s="69"/>
      <c r="D1" s="69"/>
      <c r="E1" s="69"/>
      <c r="F1" s="69"/>
      <c r="G1" s="69"/>
      <c r="H1" s="69"/>
      <c r="I1" s="69"/>
      <c r="J1" s="69"/>
      <c r="K1" s="69"/>
    </row>
    <row r="2" spans="1:11">
      <c r="A2" s="69"/>
      <c r="B2" s="69"/>
      <c r="C2" s="69"/>
      <c r="D2" s="69"/>
      <c r="E2" s="69"/>
      <c r="F2" s="69"/>
      <c r="G2" s="69"/>
      <c r="H2" s="69"/>
      <c r="I2" s="69"/>
      <c r="J2" s="69"/>
      <c r="K2" s="69"/>
    </row>
    <row r="3" spans="1:11">
      <c r="A3" s="69"/>
      <c r="B3" s="69"/>
      <c r="C3" s="69"/>
      <c r="D3" s="69"/>
      <c r="E3" s="69"/>
      <c r="F3" s="69"/>
      <c r="G3" s="69"/>
      <c r="H3" s="69"/>
      <c r="I3" s="69"/>
      <c r="J3" s="69"/>
      <c r="K3" s="69"/>
    </row>
    <row r="4" spans="1:11">
      <c r="A4" s="69"/>
      <c r="B4" s="69"/>
      <c r="C4" s="69"/>
      <c r="D4" s="69"/>
      <c r="E4" s="69"/>
      <c r="F4" s="69"/>
      <c r="G4" s="69"/>
      <c r="H4" s="69"/>
      <c r="I4" s="69"/>
      <c r="J4" s="69"/>
      <c r="K4" s="69"/>
    </row>
    <row r="5" spans="1:11">
      <c r="A5" s="69"/>
      <c r="B5" s="69"/>
      <c r="C5" s="69"/>
      <c r="D5" s="69"/>
      <c r="E5" s="69"/>
      <c r="F5" s="69"/>
      <c r="G5" s="69"/>
      <c r="H5" s="69"/>
      <c r="I5" s="69"/>
      <c r="J5" s="69"/>
      <c r="K5" s="69"/>
    </row>
    <row r="6" spans="1:11">
      <c r="A6" s="69"/>
      <c r="B6" s="69"/>
      <c r="C6" s="69"/>
      <c r="D6" s="69"/>
      <c r="E6" s="69"/>
      <c r="F6" s="69"/>
      <c r="G6" s="69"/>
      <c r="H6" s="69"/>
      <c r="I6" s="69"/>
      <c r="J6" s="69"/>
      <c r="K6" s="69"/>
    </row>
    <row r="7" spans="1:11">
      <c r="A7" s="69"/>
      <c r="B7" s="69"/>
      <c r="C7" s="69"/>
      <c r="D7" s="69"/>
      <c r="E7" s="69"/>
      <c r="F7" s="69"/>
      <c r="G7" s="69"/>
      <c r="H7" s="69"/>
      <c r="I7" s="69"/>
      <c r="J7" s="69"/>
      <c r="K7" s="69"/>
    </row>
    <row r="8" spans="1:11">
      <c r="A8" s="69"/>
      <c r="B8" s="70" t="s">
        <v>0</v>
      </c>
      <c r="C8" s="69"/>
      <c r="D8" s="69"/>
      <c r="E8" s="69"/>
      <c r="F8" s="69"/>
      <c r="G8" s="69"/>
      <c r="H8" s="69"/>
      <c r="I8" s="69"/>
      <c r="J8" s="69"/>
      <c r="K8" s="69"/>
    </row>
    <row r="9" spans="1:11">
      <c r="A9" s="92"/>
      <c r="B9" s="97"/>
      <c r="C9" s="92"/>
      <c r="D9" s="92"/>
      <c r="E9" s="92"/>
      <c r="F9" s="92"/>
      <c r="G9" s="92"/>
      <c r="H9" s="92"/>
      <c r="I9" s="92"/>
      <c r="J9" s="92"/>
      <c r="K9" s="92"/>
    </row>
    <row r="10" spans="1:11">
      <c r="A10" s="71"/>
      <c r="B10" s="72"/>
      <c r="C10" s="71"/>
      <c r="D10" s="71"/>
      <c r="E10" s="71"/>
      <c r="F10" s="71"/>
      <c r="G10" s="71"/>
      <c r="H10" s="71"/>
      <c r="I10" s="71"/>
      <c r="J10" s="71"/>
      <c r="K10" s="71"/>
    </row>
    <row r="11" spans="1:11">
      <c r="A11" s="71"/>
      <c r="B11" s="72"/>
      <c r="C11" s="71"/>
      <c r="D11" s="71"/>
      <c r="E11" s="71"/>
      <c r="F11" s="71"/>
      <c r="G11" s="71"/>
      <c r="H11" s="71"/>
      <c r="I11" s="71"/>
      <c r="J11" s="71"/>
      <c r="K11" s="71"/>
    </row>
    <row r="12" spans="1:11">
      <c r="A12" s="71"/>
      <c r="B12" s="72"/>
      <c r="C12" s="71"/>
      <c r="D12" s="71"/>
      <c r="E12" s="71"/>
      <c r="F12" s="71"/>
      <c r="G12" s="71"/>
      <c r="H12" s="71"/>
      <c r="I12" s="71"/>
      <c r="J12" s="71"/>
      <c r="K12" s="71"/>
    </row>
    <row r="13" spans="1:11">
      <c r="A13" s="71"/>
      <c r="B13" s="72"/>
      <c r="C13" s="71"/>
      <c r="D13" s="71"/>
      <c r="E13" s="71"/>
      <c r="F13" s="71"/>
      <c r="G13" s="71"/>
      <c r="H13" s="71"/>
      <c r="I13" s="71"/>
      <c r="J13" s="71"/>
      <c r="K13" s="71"/>
    </row>
    <row r="14" spans="1:11">
      <c r="A14" s="71"/>
      <c r="B14" s="72"/>
      <c r="C14" s="71"/>
      <c r="D14" s="71"/>
      <c r="E14" s="71"/>
      <c r="F14" s="71"/>
      <c r="G14" s="71"/>
      <c r="H14" s="71"/>
      <c r="I14" s="71"/>
      <c r="J14" s="71"/>
      <c r="K14" s="71"/>
    </row>
    <row r="15" spans="1:11">
      <c r="A15" s="71"/>
      <c r="B15" s="72"/>
      <c r="C15" s="71"/>
      <c r="D15" s="71"/>
      <c r="E15" s="71"/>
      <c r="F15" s="71"/>
      <c r="G15" s="71"/>
      <c r="H15" s="71"/>
      <c r="I15" s="71"/>
      <c r="J15" s="71"/>
      <c r="K15" s="71"/>
    </row>
    <row r="16" spans="1:11">
      <c r="A16" s="71"/>
      <c r="B16" s="72"/>
      <c r="C16" s="71"/>
      <c r="D16" s="71"/>
      <c r="E16" s="71"/>
      <c r="F16" s="71"/>
      <c r="G16" s="71"/>
      <c r="H16" s="71"/>
      <c r="I16" s="71"/>
      <c r="J16" s="71"/>
      <c r="K16" s="71"/>
    </row>
    <row r="17" spans="1:15">
      <c r="A17" s="71"/>
      <c r="B17" s="72"/>
      <c r="C17" s="71"/>
      <c r="D17" s="71"/>
      <c r="E17" s="71"/>
      <c r="F17" s="71"/>
      <c r="G17" s="71"/>
      <c r="H17" s="71"/>
      <c r="I17" s="71"/>
      <c r="J17" s="71"/>
      <c r="K17" s="71"/>
    </row>
    <row r="18" spans="1:15">
      <c r="A18" s="71"/>
      <c r="B18" s="72"/>
      <c r="C18" s="71"/>
      <c r="D18" s="71"/>
      <c r="E18" s="71"/>
      <c r="F18" s="71"/>
      <c r="G18" s="71"/>
      <c r="H18" s="71"/>
      <c r="I18" s="71"/>
      <c r="J18" s="71"/>
      <c r="K18" s="71"/>
    </row>
    <row r="19" spans="1:15">
      <c r="A19" s="71"/>
      <c r="B19" s="72"/>
      <c r="C19" s="71"/>
      <c r="D19" s="71"/>
      <c r="E19" s="71"/>
      <c r="F19" s="71"/>
      <c r="G19" s="71"/>
      <c r="H19" s="71"/>
      <c r="I19" s="71"/>
      <c r="J19" s="71"/>
      <c r="K19" s="71"/>
    </row>
    <row r="20" spans="1:15">
      <c r="A20" s="71"/>
      <c r="B20" s="72"/>
      <c r="C20" s="71"/>
      <c r="D20" s="71"/>
      <c r="E20" s="71"/>
      <c r="F20" s="71"/>
      <c r="G20" s="71"/>
      <c r="H20" s="71"/>
      <c r="I20" s="71"/>
      <c r="J20" s="71"/>
      <c r="K20" s="71"/>
    </row>
    <row r="21" spans="1:15" ht="19.2">
      <c r="A21" s="71"/>
      <c r="B21" s="72"/>
      <c r="C21" s="71"/>
      <c r="D21" s="71"/>
      <c r="E21" s="71"/>
      <c r="F21" s="71"/>
      <c r="G21" s="71"/>
      <c r="H21" s="71"/>
      <c r="I21" s="71"/>
      <c r="J21" s="71"/>
      <c r="K21" s="71"/>
      <c r="O21" s="75"/>
    </row>
    <row r="22" spans="1:15">
      <c r="A22" s="71"/>
      <c r="B22" s="73"/>
      <c r="C22" s="71"/>
      <c r="D22" s="71"/>
      <c r="E22" s="71"/>
      <c r="F22" s="71"/>
      <c r="G22" s="71"/>
      <c r="H22" s="71"/>
      <c r="I22" s="71"/>
      <c r="J22" s="71"/>
      <c r="K22" s="71"/>
    </row>
    <row r="23" spans="1:15">
      <c r="A23" s="71"/>
      <c r="B23" s="73"/>
      <c r="C23" s="71"/>
      <c r="D23" s="71"/>
      <c r="E23" s="71"/>
      <c r="F23" s="71"/>
      <c r="G23" s="71"/>
      <c r="H23" s="71"/>
      <c r="I23" s="71"/>
      <c r="J23" s="71"/>
      <c r="K23" s="71"/>
    </row>
    <row r="24" spans="1:15">
      <c r="A24" s="71"/>
      <c r="B24" s="73"/>
      <c r="C24" s="71"/>
      <c r="D24" s="71"/>
      <c r="E24" s="71"/>
      <c r="F24" s="71"/>
      <c r="G24" s="71"/>
      <c r="H24" s="71"/>
      <c r="I24" s="71"/>
      <c r="J24" s="71"/>
      <c r="K24" s="71"/>
    </row>
    <row r="25" spans="1:15">
      <c r="A25" s="71"/>
      <c r="B25" s="72"/>
      <c r="C25" s="71"/>
      <c r="D25" s="71"/>
      <c r="E25" s="71"/>
      <c r="F25" s="71"/>
      <c r="G25" s="71"/>
      <c r="H25" s="71"/>
      <c r="I25" s="71"/>
      <c r="J25" s="71"/>
      <c r="K25" s="71"/>
    </row>
    <row r="26" spans="1:15">
      <c r="A26" s="71"/>
      <c r="B26" s="72"/>
      <c r="C26" s="71"/>
      <c r="D26" s="71"/>
      <c r="E26" s="71"/>
      <c r="F26" s="71"/>
      <c r="G26" s="71"/>
      <c r="H26" s="71"/>
      <c r="I26" s="71"/>
      <c r="J26" s="71"/>
      <c r="K26" s="71"/>
    </row>
    <row r="27" spans="1:15">
      <c r="A27" s="71"/>
      <c r="B27" s="72"/>
      <c r="C27" s="71"/>
      <c r="D27" s="71"/>
      <c r="E27" s="71"/>
      <c r="F27" s="71"/>
      <c r="G27" s="71"/>
      <c r="H27" s="71"/>
      <c r="I27" s="71"/>
      <c r="J27" s="71"/>
      <c r="K27" s="71"/>
    </row>
    <row r="28" spans="1:15">
      <c r="A28" s="71"/>
      <c r="B28" s="72"/>
      <c r="C28" s="71"/>
      <c r="D28" s="71"/>
      <c r="E28" s="71"/>
      <c r="F28" s="71"/>
      <c r="G28" s="71"/>
      <c r="H28" s="71"/>
      <c r="I28" s="71"/>
      <c r="J28" s="71"/>
      <c r="K28" s="71"/>
    </row>
    <row r="29" spans="1:15">
      <c r="A29" s="71"/>
      <c r="B29" s="72"/>
      <c r="C29" s="71"/>
      <c r="D29" s="71"/>
      <c r="E29" s="71"/>
      <c r="F29" s="71"/>
      <c r="G29" s="71"/>
      <c r="H29" s="71"/>
      <c r="I29" s="71"/>
      <c r="J29" s="71"/>
      <c r="K29" s="71"/>
    </row>
    <row r="30" spans="1:15">
      <c r="A30" s="71"/>
      <c r="B30" s="73"/>
      <c r="C30" s="71"/>
      <c r="D30" s="71"/>
      <c r="E30" s="71"/>
      <c r="F30" s="71"/>
      <c r="G30" s="71"/>
      <c r="H30" s="71"/>
      <c r="I30" s="71"/>
      <c r="J30" s="71"/>
      <c r="K30" s="71"/>
    </row>
    <row r="31" spans="1:15">
      <c r="A31" s="71"/>
      <c r="B31" s="73"/>
      <c r="C31" s="71"/>
      <c r="D31" s="71"/>
      <c r="E31" s="71"/>
      <c r="F31" s="71"/>
      <c r="G31" s="71"/>
      <c r="H31" s="71"/>
      <c r="I31" s="71"/>
      <c r="J31" s="71"/>
      <c r="K31" s="71"/>
    </row>
    <row r="32" spans="1:15">
      <c r="A32" s="71"/>
      <c r="B32" s="72"/>
      <c r="C32" s="71"/>
      <c r="D32" s="71"/>
      <c r="E32" s="71"/>
      <c r="F32" s="71"/>
      <c r="G32" s="71"/>
      <c r="H32" s="71"/>
      <c r="I32" s="71"/>
      <c r="J32" s="71"/>
      <c r="K32" s="71"/>
    </row>
    <row r="33" spans="1:11">
      <c r="A33" s="71"/>
      <c r="B33" s="72"/>
      <c r="C33" s="71"/>
      <c r="D33" s="71"/>
      <c r="E33" s="71"/>
      <c r="F33" s="71"/>
      <c r="G33" s="71"/>
      <c r="H33" s="71"/>
      <c r="I33" s="71"/>
      <c r="J33" s="71"/>
      <c r="K33" s="71"/>
    </row>
    <row r="34" spans="1:11">
      <c r="A34" s="71"/>
      <c r="B34" s="72"/>
      <c r="C34" s="71"/>
      <c r="D34" s="71"/>
      <c r="E34" s="71"/>
      <c r="F34" s="71"/>
      <c r="G34" s="71"/>
      <c r="H34" s="71"/>
      <c r="I34" s="71"/>
      <c r="J34" s="71"/>
      <c r="K34" s="71"/>
    </row>
    <row r="35" spans="1:11">
      <c r="A35" s="71"/>
      <c r="B35" s="73"/>
      <c r="C35" s="71"/>
      <c r="D35" s="71"/>
      <c r="E35" s="71"/>
      <c r="F35" s="71"/>
      <c r="G35" s="71"/>
      <c r="H35" s="71"/>
      <c r="I35" s="71"/>
      <c r="J35" s="71"/>
      <c r="K35" s="71"/>
    </row>
    <row r="36" spans="1:11">
      <c r="A36" s="71"/>
      <c r="B36" s="72"/>
      <c r="C36" s="71"/>
      <c r="D36" s="71"/>
      <c r="E36" s="71"/>
      <c r="F36" s="71"/>
      <c r="G36" s="71"/>
      <c r="H36" s="71"/>
      <c r="I36" s="71"/>
      <c r="J36" s="71"/>
      <c r="K36" s="71"/>
    </row>
    <row r="37" spans="1:11">
      <c r="A37" s="71"/>
      <c r="B37" s="71"/>
      <c r="C37" s="71"/>
      <c r="D37" s="71"/>
      <c r="E37" s="71"/>
      <c r="F37" s="71"/>
      <c r="G37" s="71"/>
      <c r="H37" s="71"/>
      <c r="I37" s="71"/>
      <c r="J37" s="71"/>
      <c r="K37" s="71"/>
    </row>
    <row r="38" spans="1:11">
      <c r="A38" s="71"/>
      <c r="B38" s="71"/>
      <c r="C38" s="71"/>
      <c r="D38" s="71"/>
      <c r="E38" s="71"/>
      <c r="F38" s="71"/>
      <c r="G38" s="71"/>
      <c r="H38" s="71"/>
      <c r="I38" s="71"/>
      <c r="J38" s="71"/>
      <c r="K38" s="71"/>
    </row>
    <row r="39" spans="1:11">
      <c r="A39" s="71"/>
      <c r="B39" s="71"/>
      <c r="C39" s="71"/>
      <c r="D39" s="71"/>
      <c r="E39" s="71"/>
      <c r="F39" s="71"/>
      <c r="G39" s="71"/>
      <c r="H39" s="71"/>
      <c r="I39" s="71"/>
      <c r="J39" s="71"/>
      <c r="K39" s="71"/>
    </row>
    <row r="40" spans="1:11">
      <c r="A40" s="71"/>
      <c r="B40" s="71"/>
      <c r="C40" s="71"/>
      <c r="D40" s="71"/>
      <c r="E40" s="71"/>
      <c r="F40" s="71"/>
      <c r="G40" s="71"/>
      <c r="H40" s="71"/>
      <c r="I40" s="71"/>
      <c r="J40" s="71"/>
      <c r="K40" s="71"/>
    </row>
    <row r="41" spans="1:11">
      <c r="A41" s="71"/>
      <c r="B41" s="71"/>
      <c r="C41" s="71"/>
      <c r="D41" s="71"/>
      <c r="E41" s="71"/>
      <c r="F41" s="71"/>
      <c r="G41" s="71"/>
      <c r="H41" s="71"/>
      <c r="I41" s="71"/>
      <c r="J41" s="71"/>
      <c r="K41" s="71"/>
    </row>
    <row r="42" spans="1:11">
      <c r="A42" s="71"/>
      <c r="B42" s="71"/>
      <c r="C42" s="71"/>
      <c r="D42" s="71"/>
      <c r="E42" s="71"/>
      <c r="F42" s="71"/>
      <c r="G42" s="71"/>
      <c r="H42" s="71"/>
      <c r="I42" s="71"/>
      <c r="J42" s="71"/>
      <c r="K42" s="71"/>
    </row>
    <row r="43" spans="1:11">
      <c r="A43" s="71"/>
      <c r="B43" s="74"/>
      <c r="C43" s="71"/>
      <c r="D43" s="71"/>
      <c r="E43" s="71"/>
      <c r="F43" s="71"/>
      <c r="G43" s="71"/>
      <c r="H43" s="71"/>
      <c r="I43" s="71"/>
      <c r="J43" s="71"/>
      <c r="K43" s="71"/>
    </row>
    <row r="44" spans="1:11">
      <c r="A44" s="71"/>
      <c r="B44" s="71"/>
      <c r="C44" s="71"/>
      <c r="D44" s="71"/>
      <c r="E44" s="71"/>
      <c r="F44" s="71"/>
      <c r="G44" s="71"/>
      <c r="H44" s="71"/>
      <c r="I44" s="71"/>
      <c r="J44" s="71"/>
      <c r="K44" s="71"/>
    </row>
    <row r="45" spans="1:11">
      <c r="A45" s="71"/>
      <c r="B45" s="71"/>
      <c r="C45" s="71"/>
      <c r="D45" s="71"/>
      <c r="E45" s="71"/>
      <c r="F45" s="71"/>
      <c r="G45" s="71"/>
      <c r="H45" s="71"/>
      <c r="I45" s="71"/>
      <c r="J45" s="71"/>
      <c r="K45" s="71"/>
    </row>
    <row r="46" spans="1:11">
      <c r="A46" s="71"/>
      <c r="B46" s="71"/>
      <c r="C46" s="71"/>
      <c r="D46" s="71"/>
      <c r="E46" s="71"/>
      <c r="F46" s="71"/>
      <c r="G46" s="71"/>
      <c r="H46" s="71"/>
      <c r="I46" s="71"/>
      <c r="J46" s="71"/>
      <c r="K46" s="71"/>
    </row>
    <row r="47" spans="1:11">
      <c r="A47" s="71"/>
      <c r="B47" s="71"/>
      <c r="C47" s="71"/>
      <c r="D47" s="71"/>
      <c r="E47" s="71"/>
      <c r="F47" s="71"/>
      <c r="G47" s="71"/>
      <c r="H47" s="71"/>
      <c r="I47" s="71"/>
      <c r="J47" s="71"/>
      <c r="K47" s="71"/>
    </row>
    <row r="48" spans="1:11">
      <c r="A48" s="71"/>
      <c r="B48" s="71"/>
      <c r="C48" s="71"/>
      <c r="D48" s="71"/>
      <c r="E48" s="71"/>
      <c r="F48" s="71"/>
      <c r="G48" s="71"/>
      <c r="H48" s="71"/>
      <c r="I48" s="71"/>
      <c r="J48" s="71"/>
      <c r="K48" s="71"/>
    </row>
    <row r="49" spans="1:11">
      <c r="A49" s="71"/>
      <c r="B49" s="71"/>
      <c r="C49" s="71"/>
      <c r="D49" s="71"/>
      <c r="E49" s="71"/>
      <c r="F49" s="71"/>
      <c r="G49" s="71"/>
      <c r="H49" s="71"/>
      <c r="I49" s="71"/>
      <c r="J49" s="71"/>
      <c r="K49" s="71"/>
    </row>
    <row r="50" spans="1:11">
      <c r="A50" s="71"/>
      <c r="B50" s="71"/>
      <c r="C50" s="71"/>
      <c r="D50" s="71"/>
      <c r="E50" s="71"/>
      <c r="F50" s="71"/>
      <c r="G50" s="71"/>
      <c r="H50" s="71"/>
      <c r="I50" s="71"/>
      <c r="J50" s="71"/>
      <c r="K50" s="71"/>
    </row>
    <row r="51" spans="1:11">
      <c r="A51" s="71"/>
      <c r="B51" s="71"/>
      <c r="C51" s="71"/>
      <c r="D51" s="71"/>
      <c r="E51" s="71"/>
      <c r="F51" s="71"/>
      <c r="G51" s="71"/>
      <c r="H51" s="71"/>
      <c r="I51" s="71"/>
      <c r="J51" s="71"/>
      <c r="K51" s="71"/>
    </row>
    <row r="52" spans="1:11">
      <c r="A52" s="71"/>
      <c r="B52" s="71"/>
      <c r="C52" s="71"/>
      <c r="D52" s="71"/>
      <c r="E52" s="71"/>
      <c r="F52" s="71"/>
      <c r="G52" s="71"/>
      <c r="H52" s="71"/>
      <c r="I52" s="71"/>
      <c r="J52" s="71"/>
      <c r="K52" s="71"/>
    </row>
    <row r="53" spans="1:11">
      <c r="A53" s="71"/>
      <c r="B53" s="71"/>
      <c r="C53" s="71"/>
      <c r="D53" s="71"/>
      <c r="E53" s="71"/>
      <c r="F53" s="71"/>
      <c r="G53" s="71"/>
      <c r="H53" s="71"/>
      <c r="I53" s="71"/>
      <c r="J53" s="71"/>
      <c r="K53" s="71"/>
    </row>
    <row r="54" spans="1:11">
      <c r="A54" s="71"/>
      <c r="B54" s="71"/>
      <c r="C54" s="71"/>
      <c r="D54" s="71"/>
      <c r="E54" s="71"/>
      <c r="F54" s="71"/>
      <c r="G54" s="71"/>
      <c r="H54" s="71"/>
      <c r="I54" s="71"/>
      <c r="J54" s="71"/>
      <c r="K54" s="71"/>
    </row>
    <row r="55" spans="1:11">
      <c r="A55" s="71"/>
      <c r="B55" s="71"/>
      <c r="C55" s="71"/>
      <c r="D55" s="71"/>
      <c r="E55" s="71"/>
      <c r="F55" s="71"/>
      <c r="G55" s="71"/>
      <c r="H55" s="71"/>
      <c r="I55" s="71"/>
      <c r="J55" s="71"/>
      <c r="K55" s="71"/>
    </row>
    <row r="56" spans="1:11">
      <c r="A56" s="71"/>
      <c r="B56" s="71"/>
      <c r="C56" s="71"/>
      <c r="D56" s="71"/>
      <c r="E56" s="71"/>
      <c r="F56" s="71"/>
      <c r="G56" s="71"/>
      <c r="H56" s="71"/>
      <c r="I56" s="71"/>
      <c r="J56" s="71"/>
      <c r="K56" s="71"/>
    </row>
    <row r="57" spans="1:11">
      <c r="A57" s="71"/>
      <c r="B57" s="71"/>
      <c r="C57" s="71"/>
      <c r="D57" s="71"/>
      <c r="E57" s="71"/>
      <c r="F57" s="71"/>
      <c r="G57" s="71"/>
      <c r="H57" s="71"/>
      <c r="I57" s="71"/>
      <c r="J57" s="71"/>
      <c r="K57" s="71"/>
    </row>
    <row r="58" spans="1:11">
      <c r="A58" s="71"/>
      <c r="B58" s="71"/>
      <c r="C58" s="71"/>
      <c r="D58" s="71"/>
      <c r="E58" s="71"/>
      <c r="F58" s="71"/>
      <c r="G58" s="71"/>
      <c r="H58" s="71"/>
      <c r="I58" s="71"/>
      <c r="J58" s="71"/>
      <c r="K58" s="71"/>
    </row>
    <row r="59" spans="1:11">
      <c r="A59" s="71"/>
      <c r="B59" s="71"/>
      <c r="C59" s="71"/>
      <c r="D59" s="71"/>
      <c r="E59" s="71"/>
      <c r="F59" s="71"/>
      <c r="G59" s="71"/>
      <c r="H59" s="71"/>
      <c r="I59" s="71"/>
      <c r="J59" s="71"/>
      <c r="K59" s="71"/>
    </row>
    <row r="60" spans="1:11">
      <c r="A60" s="71"/>
      <c r="B60" s="71"/>
      <c r="C60" s="71"/>
      <c r="D60" s="71"/>
      <c r="E60" s="71"/>
      <c r="F60" s="71"/>
      <c r="G60" s="71"/>
      <c r="H60" s="71"/>
      <c r="I60" s="71"/>
      <c r="J60" s="71"/>
      <c r="K60" s="71"/>
    </row>
    <row r="61" spans="1:11">
      <c r="A61" s="71"/>
      <c r="B61" s="71"/>
      <c r="C61" s="71"/>
      <c r="D61" s="71"/>
      <c r="E61" s="71"/>
      <c r="F61" s="71"/>
      <c r="G61" s="71"/>
      <c r="H61" s="71"/>
      <c r="I61" s="71"/>
      <c r="J61" s="71"/>
      <c r="K61" s="71"/>
    </row>
    <row r="62" spans="1:11">
      <c r="A62" s="71"/>
      <c r="B62" s="71"/>
      <c r="C62" s="71"/>
      <c r="D62" s="71"/>
      <c r="E62" s="71"/>
      <c r="F62" s="71"/>
      <c r="G62" s="71"/>
      <c r="H62" s="71"/>
      <c r="I62" s="71"/>
      <c r="J62" s="71"/>
      <c r="K62" s="71"/>
    </row>
    <row r="63" spans="1:11">
      <c r="A63" s="71"/>
      <c r="B63" s="71"/>
      <c r="C63" s="71"/>
      <c r="D63" s="71"/>
      <c r="E63" s="71"/>
      <c r="F63" s="71"/>
      <c r="G63" s="71"/>
      <c r="H63" s="71"/>
      <c r="I63" s="71"/>
      <c r="J63" s="71"/>
      <c r="K63" s="71"/>
    </row>
    <row r="64" spans="1:11">
      <c r="A64" s="71"/>
      <c r="B64" s="71"/>
      <c r="C64" s="71"/>
      <c r="D64" s="71"/>
      <c r="E64" s="71"/>
      <c r="F64" s="71"/>
      <c r="G64" s="71"/>
      <c r="H64" s="71"/>
      <c r="I64" s="71"/>
      <c r="J64" s="71"/>
      <c r="K64" s="71"/>
    </row>
    <row r="65" spans="1:11">
      <c r="A65" s="71"/>
      <c r="B65" s="71"/>
      <c r="C65" s="71"/>
      <c r="D65" s="71"/>
      <c r="E65" s="71"/>
      <c r="F65" s="71"/>
      <c r="G65" s="71"/>
      <c r="H65" s="71"/>
      <c r="I65" s="71"/>
      <c r="J65" s="71"/>
      <c r="K65" s="71"/>
    </row>
    <row r="66" spans="1:11">
      <c r="A66" s="71"/>
      <c r="B66" s="71"/>
      <c r="C66" s="71"/>
      <c r="D66" s="71"/>
      <c r="E66" s="71"/>
      <c r="F66" s="71"/>
      <c r="G66" s="71"/>
      <c r="H66" s="71"/>
      <c r="I66" s="71"/>
      <c r="J66" s="71"/>
      <c r="K66" s="71"/>
    </row>
    <row r="67" spans="1:11">
      <c r="A67" s="71"/>
      <c r="B67" s="71"/>
      <c r="C67" s="71"/>
      <c r="D67" s="71"/>
      <c r="E67" s="71"/>
      <c r="F67" s="71"/>
      <c r="G67" s="71"/>
      <c r="H67" s="71"/>
      <c r="I67" s="71"/>
      <c r="J67" s="71"/>
      <c r="K67" s="71"/>
    </row>
    <row r="68" spans="1:11">
      <c r="A68" s="71"/>
      <c r="B68" s="71"/>
      <c r="C68" s="71"/>
      <c r="D68" s="71"/>
      <c r="E68" s="71"/>
      <c r="F68" s="71"/>
      <c r="G68" s="71"/>
      <c r="H68" s="71"/>
      <c r="I68" s="71"/>
      <c r="J68" s="71"/>
      <c r="K68" s="71"/>
    </row>
    <row r="69" spans="1:11">
      <c r="A69" s="71"/>
      <c r="B69" s="71"/>
      <c r="C69" s="71"/>
      <c r="D69" s="71"/>
      <c r="E69" s="71"/>
      <c r="F69" s="71"/>
      <c r="G69" s="71"/>
      <c r="H69" s="71"/>
      <c r="I69" s="71"/>
      <c r="J69" s="71"/>
      <c r="K69" s="71"/>
    </row>
    <row r="70" spans="1:11">
      <c r="A70" s="71"/>
      <c r="B70" s="71"/>
      <c r="C70" s="71"/>
      <c r="D70" s="71"/>
      <c r="E70" s="71"/>
      <c r="F70" s="71"/>
      <c r="G70" s="71"/>
      <c r="H70" s="71"/>
      <c r="I70" s="71"/>
      <c r="J70" s="71"/>
      <c r="K70" s="71"/>
    </row>
    <row r="71" spans="1:11">
      <c r="A71" s="71"/>
      <c r="B71" s="71"/>
      <c r="C71" s="71"/>
      <c r="D71" s="71"/>
      <c r="E71" s="71"/>
      <c r="F71" s="71"/>
      <c r="G71" s="71"/>
      <c r="H71" s="71"/>
      <c r="I71" s="71"/>
      <c r="J71" s="71"/>
      <c r="K71" s="71"/>
    </row>
    <row r="72" spans="1:11">
      <c r="A72" s="71"/>
      <c r="B72" s="71"/>
      <c r="C72" s="71"/>
      <c r="D72" s="71"/>
      <c r="E72" s="71"/>
      <c r="F72" s="71"/>
      <c r="G72" s="71"/>
      <c r="H72" s="71"/>
      <c r="I72" s="71"/>
      <c r="J72" s="71"/>
      <c r="K72" s="71"/>
    </row>
    <row r="73" spans="1:11">
      <c r="A73" s="71"/>
      <c r="B73" s="71"/>
      <c r="C73" s="71"/>
      <c r="D73" s="71"/>
      <c r="E73" s="71"/>
      <c r="F73" s="71"/>
      <c r="G73" s="71"/>
      <c r="H73" s="71"/>
      <c r="I73" s="71"/>
      <c r="J73" s="71"/>
      <c r="K73" s="71"/>
    </row>
    <row r="74" spans="1:11">
      <c r="A74" s="71"/>
      <c r="B74" s="71"/>
      <c r="C74" s="71"/>
      <c r="D74" s="71"/>
      <c r="E74" s="71"/>
      <c r="F74" s="71"/>
      <c r="G74" s="71"/>
      <c r="H74" s="71"/>
      <c r="I74" s="71"/>
      <c r="J74" s="71"/>
      <c r="K74" s="71"/>
    </row>
    <row r="75" spans="1:11">
      <c r="A75" s="71"/>
      <c r="B75" s="71"/>
      <c r="C75" s="71"/>
      <c r="D75" s="71"/>
      <c r="E75" s="71"/>
      <c r="F75" s="71"/>
      <c r="G75" s="71"/>
      <c r="H75" s="71"/>
      <c r="I75" s="71"/>
      <c r="J75" s="71"/>
      <c r="K75" s="71"/>
    </row>
    <row r="76" spans="1:11">
      <c r="A76" s="71"/>
      <c r="B76" s="71"/>
      <c r="C76" s="71"/>
      <c r="D76" s="71"/>
      <c r="E76" s="71"/>
      <c r="F76" s="71"/>
      <c r="G76" s="71"/>
      <c r="H76" s="71"/>
      <c r="I76" s="71"/>
      <c r="J76" s="71"/>
      <c r="K76" s="71"/>
    </row>
    <row r="77" spans="1:11">
      <c r="A77" s="71"/>
      <c r="B77" s="71"/>
      <c r="C77" s="71"/>
      <c r="D77" s="71"/>
      <c r="E77" s="71"/>
      <c r="F77" s="71"/>
      <c r="G77" s="71"/>
      <c r="H77" s="71"/>
      <c r="I77" s="71"/>
      <c r="J77" s="71"/>
      <c r="K77" s="71"/>
    </row>
    <row r="78" spans="1:11">
      <c r="A78" s="71"/>
      <c r="B78" s="71"/>
      <c r="C78" s="71"/>
      <c r="D78" s="71"/>
      <c r="E78" s="71"/>
      <c r="F78" s="71"/>
      <c r="G78" s="71"/>
      <c r="H78" s="71"/>
      <c r="I78" s="71"/>
      <c r="J78" s="71"/>
      <c r="K78" s="71"/>
    </row>
    <row r="79" spans="1:11">
      <c r="A79" s="71"/>
      <c r="B79" s="71"/>
      <c r="C79" s="71"/>
      <c r="D79" s="71"/>
      <c r="E79" s="71"/>
      <c r="F79" s="71"/>
      <c r="G79" s="71"/>
      <c r="H79" s="71"/>
      <c r="I79" s="71"/>
      <c r="J79" s="71"/>
      <c r="K79" s="71"/>
    </row>
    <row r="80" spans="1:11">
      <c r="A80" s="71"/>
      <c r="B80" s="71"/>
      <c r="C80" s="71"/>
      <c r="D80" s="71"/>
      <c r="E80" s="71"/>
      <c r="F80" s="71"/>
      <c r="G80" s="71"/>
      <c r="H80" s="71"/>
      <c r="I80" s="71"/>
      <c r="J80" s="71"/>
      <c r="K80" s="71"/>
    </row>
    <row r="81" spans="1:11">
      <c r="A81" s="71"/>
      <c r="B81" s="71"/>
      <c r="C81" s="71"/>
      <c r="D81" s="71"/>
      <c r="E81" s="71"/>
      <c r="F81" s="71"/>
      <c r="G81" s="71"/>
      <c r="H81" s="71"/>
      <c r="I81" s="71"/>
      <c r="J81" s="71"/>
      <c r="K81" s="71"/>
    </row>
    <row r="82" spans="1:11">
      <c r="A82" s="71"/>
      <c r="B82" s="71"/>
      <c r="C82" s="71"/>
      <c r="D82" s="71"/>
      <c r="E82" s="71"/>
      <c r="F82" s="71"/>
      <c r="G82" s="71"/>
      <c r="H82" s="71"/>
      <c r="I82" s="71"/>
      <c r="J82" s="71"/>
      <c r="K82" s="71"/>
    </row>
    <row r="83" spans="1:11">
      <c r="A83" s="71"/>
      <c r="B83" s="71"/>
      <c r="C83" s="71"/>
      <c r="D83" s="71"/>
      <c r="E83" s="71"/>
      <c r="F83" s="71"/>
      <c r="G83" s="71"/>
      <c r="H83" s="71"/>
      <c r="I83" s="71"/>
      <c r="J83" s="71"/>
      <c r="K83" s="71"/>
    </row>
    <row r="84" spans="1:11">
      <c r="A84" s="71"/>
      <c r="B84" s="71"/>
      <c r="C84" s="71"/>
      <c r="D84" s="71"/>
      <c r="E84" s="71"/>
      <c r="F84" s="71"/>
      <c r="G84" s="71"/>
      <c r="H84" s="71"/>
      <c r="I84" s="71"/>
      <c r="J84" s="71"/>
      <c r="K84" s="71"/>
    </row>
    <row r="85" spans="1:11">
      <c r="A85" s="71"/>
      <c r="B85" s="71"/>
      <c r="C85" s="71"/>
      <c r="D85" s="71"/>
      <c r="E85" s="71"/>
      <c r="F85" s="71"/>
      <c r="G85" s="71"/>
      <c r="H85" s="71"/>
      <c r="I85" s="71"/>
      <c r="J85" s="71"/>
      <c r="K85" s="71"/>
    </row>
    <row r="86" spans="1:11">
      <c r="A86" s="71"/>
      <c r="B86" s="71"/>
      <c r="C86" s="71"/>
      <c r="D86" s="71"/>
      <c r="E86" s="71"/>
      <c r="F86" s="71"/>
      <c r="G86" s="71"/>
      <c r="H86" s="71"/>
      <c r="I86" s="71"/>
      <c r="J86" s="71"/>
      <c r="K86" s="71"/>
    </row>
    <row r="87" spans="1:11">
      <c r="A87" s="71"/>
      <c r="B87" s="71"/>
      <c r="C87" s="71"/>
      <c r="D87" s="71"/>
      <c r="E87" s="71"/>
      <c r="F87" s="71"/>
      <c r="G87" s="71"/>
      <c r="H87" s="71"/>
      <c r="I87" s="71"/>
      <c r="J87" s="71"/>
      <c r="K87" s="71"/>
    </row>
    <row r="88" spans="1:11">
      <c r="A88" s="71"/>
      <c r="B88" s="71"/>
      <c r="C88" s="71"/>
      <c r="D88" s="71"/>
      <c r="E88" s="71"/>
      <c r="F88" s="71"/>
      <c r="G88" s="71"/>
      <c r="H88" s="71"/>
      <c r="I88" s="71"/>
      <c r="J88" s="71"/>
      <c r="K88" s="71"/>
    </row>
    <row r="89" spans="1:11">
      <c r="A89" s="71"/>
      <c r="B89" s="71"/>
      <c r="C89" s="71"/>
      <c r="D89" s="71"/>
      <c r="E89" s="71"/>
      <c r="F89" s="71"/>
      <c r="G89" s="71"/>
      <c r="H89" s="71"/>
      <c r="I89" s="71"/>
      <c r="J89" s="71"/>
      <c r="K89" s="71"/>
    </row>
    <row r="90" spans="1:11">
      <c r="A90" s="71"/>
      <c r="B90" s="71"/>
      <c r="C90" s="71"/>
      <c r="D90" s="71"/>
      <c r="E90" s="71"/>
      <c r="F90" s="71"/>
      <c r="G90" s="71"/>
      <c r="H90" s="71"/>
      <c r="I90" s="71"/>
      <c r="J90" s="71"/>
      <c r="K90" s="71"/>
    </row>
    <row r="91" spans="1:11">
      <c r="A91" s="71"/>
      <c r="B91" s="71"/>
      <c r="C91" s="71"/>
      <c r="D91" s="71"/>
      <c r="E91" s="71"/>
      <c r="F91" s="71"/>
      <c r="G91" s="71"/>
      <c r="H91" s="71"/>
      <c r="I91" s="71"/>
      <c r="J91" s="71"/>
      <c r="K91" s="71"/>
    </row>
    <row r="92" spans="1:11">
      <c r="A92" s="71"/>
      <c r="B92" s="71"/>
      <c r="C92" s="71"/>
      <c r="D92" s="71"/>
      <c r="E92" s="71"/>
      <c r="F92" s="71"/>
      <c r="G92" s="71"/>
      <c r="H92" s="71"/>
      <c r="I92" s="71"/>
      <c r="J92" s="71"/>
      <c r="K92" s="71"/>
    </row>
    <row r="93" spans="1:11">
      <c r="A93" s="71"/>
      <c r="B93" s="71"/>
      <c r="C93" s="71"/>
      <c r="D93" s="71"/>
      <c r="E93" s="71"/>
      <c r="F93" s="71"/>
      <c r="G93" s="71"/>
      <c r="H93" s="71"/>
      <c r="I93" s="71"/>
      <c r="J93" s="71"/>
      <c r="K93" s="71"/>
    </row>
    <row r="94" spans="1:11">
      <c r="A94" s="71"/>
      <c r="B94" s="71"/>
      <c r="C94" s="71"/>
      <c r="D94" s="71"/>
      <c r="E94" s="71"/>
      <c r="F94" s="71"/>
      <c r="G94" s="71"/>
      <c r="H94" s="71"/>
      <c r="I94" s="71"/>
      <c r="J94" s="71"/>
      <c r="K94" s="71"/>
    </row>
    <row r="95" spans="1:11">
      <c r="A95" s="71"/>
      <c r="B95" s="71"/>
      <c r="C95" s="71"/>
      <c r="D95" s="71"/>
      <c r="E95" s="71"/>
      <c r="F95" s="71"/>
      <c r="G95" s="71"/>
      <c r="H95" s="71"/>
      <c r="I95" s="71"/>
      <c r="J95" s="71"/>
      <c r="K95" s="71"/>
    </row>
    <row r="96" spans="1:11">
      <c r="A96" s="71"/>
      <c r="B96" s="71"/>
      <c r="C96" s="71"/>
      <c r="D96" s="71"/>
      <c r="E96" s="71"/>
      <c r="F96" s="71"/>
      <c r="G96" s="71"/>
      <c r="H96" s="71"/>
      <c r="I96" s="71"/>
      <c r="J96" s="71"/>
      <c r="K96" s="71"/>
    </row>
    <row r="97" spans="1:11">
      <c r="A97" s="71"/>
      <c r="B97" s="71"/>
      <c r="C97" s="71"/>
      <c r="D97" s="71"/>
      <c r="E97" s="71"/>
      <c r="F97" s="71"/>
      <c r="G97" s="71"/>
      <c r="H97" s="71"/>
      <c r="I97" s="71"/>
      <c r="J97" s="71"/>
      <c r="K97" s="71"/>
    </row>
    <row r="98" spans="1:11">
      <c r="A98" s="71"/>
      <c r="B98" s="71"/>
      <c r="C98" s="71"/>
      <c r="D98" s="71"/>
      <c r="E98" s="71"/>
      <c r="F98" s="71"/>
      <c r="G98" s="71"/>
      <c r="H98" s="71"/>
      <c r="I98" s="71"/>
      <c r="J98" s="71"/>
      <c r="K98" s="71"/>
    </row>
    <row r="99" spans="1:11">
      <c r="A99" s="71"/>
      <c r="B99" s="71"/>
      <c r="C99" s="71"/>
      <c r="D99" s="71"/>
      <c r="E99" s="71"/>
      <c r="F99" s="71"/>
      <c r="G99" s="71"/>
      <c r="H99" s="71"/>
      <c r="I99" s="71"/>
      <c r="J99" s="71"/>
      <c r="K99" s="71"/>
    </row>
    <row r="100" spans="1:11">
      <c r="A100" s="71"/>
      <c r="B100" s="71"/>
      <c r="C100" s="71"/>
      <c r="D100" s="71"/>
      <c r="E100" s="71"/>
      <c r="F100" s="71"/>
      <c r="G100" s="71"/>
      <c r="H100" s="71"/>
      <c r="I100" s="71"/>
      <c r="J100" s="71"/>
      <c r="K100" s="71"/>
    </row>
    <row r="101" spans="1:11">
      <c r="A101" s="71"/>
      <c r="B101" s="71"/>
      <c r="C101" s="71"/>
      <c r="D101" s="71"/>
      <c r="E101" s="71"/>
      <c r="F101" s="71"/>
      <c r="G101" s="71"/>
      <c r="H101" s="71"/>
      <c r="I101" s="71"/>
      <c r="J101" s="71"/>
      <c r="K101" s="71"/>
    </row>
    <row r="102" spans="1:11">
      <c r="A102" s="71"/>
      <c r="B102" s="71"/>
      <c r="C102" s="71"/>
      <c r="D102" s="71"/>
      <c r="E102" s="71"/>
      <c r="F102" s="71"/>
      <c r="G102" s="71"/>
      <c r="H102" s="71"/>
      <c r="I102" s="71"/>
      <c r="J102" s="71"/>
      <c r="K102" s="71"/>
    </row>
    <row r="103" spans="1:11">
      <c r="A103" s="71"/>
      <c r="B103" s="71"/>
      <c r="C103" s="71"/>
      <c r="D103" s="71"/>
      <c r="E103" s="71"/>
      <c r="F103" s="71"/>
      <c r="G103" s="71"/>
      <c r="H103" s="71"/>
      <c r="I103" s="71"/>
      <c r="J103" s="71"/>
      <c r="K103" s="71"/>
    </row>
    <row r="104" spans="1:11">
      <c r="A104" s="71"/>
      <c r="B104" s="71"/>
      <c r="C104" s="71"/>
      <c r="D104" s="71"/>
      <c r="E104" s="71"/>
      <c r="F104" s="71"/>
      <c r="G104" s="71"/>
      <c r="H104" s="71"/>
      <c r="I104" s="71"/>
      <c r="J104" s="71"/>
      <c r="K104" s="71"/>
    </row>
    <row r="105" spans="1:11">
      <c r="A105" s="71"/>
      <c r="B105" s="71"/>
      <c r="C105" s="71"/>
      <c r="D105" s="71"/>
      <c r="E105" s="71"/>
      <c r="F105" s="71"/>
      <c r="G105" s="71"/>
      <c r="H105" s="71"/>
      <c r="I105" s="71"/>
      <c r="J105" s="71"/>
      <c r="K105" s="71"/>
    </row>
    <row r="106" spans="1:11">
      <c r="A106" s="71"/>
      <c r="B106" s="71"/>
      <c r="C106" s="71"/>
      <c r="D106" s="71"/>
      <c r="E106" s="71"/>
      <c r="F106" s="71"/>
      <c r="G106" s="71"/>
      <c r="H106" s="71"/>
      <c r="I106" s="71"/>
      <c r="J106" s="71"/>
      <c r="K106" s="71"/>
    </row>
    <row r="107" spans="1:11">
      <c r="A107" s="71"/>
      <c r="B107" s="71"/>
      <c r="C107" s="71"/>
      <c r="D107" s="71"/>
      <c r="E107" s="71"/>
      <c r="F107" s="71"/>
      <c r="G107" s="71"/>
      <c r="H107" s="71"/>
      <c r="I107" s="71"/>
      <c r="J107" s="71"/>
      <c r="K107" s="71"/>
    </row>
    <row r="108" spans="1:11">
      <c r="A108" s="71"/>
      <c r="B108" s="71"/>
      <c r="C108" s="71"/>
      <c r="D108" s="71"/>
      <c r="E108" s="71"/>
      <c r="F108" s="71"/>
      <c r="G108" s="71"/>
      <c r="H108" s="71"/>
      <c r="I108" s="71"/>
      <c r="J108" s="71"/>
      <c r="K108" s="71"/>
    </row>
    <row r="109" spans="1:11">
      <c r="A109" s="71"/>
      <c r="B109" s="71"/>
      <c r="C109" s="71"/>
      <c r="D109" s="71"/>
      <c r="E109" s="71"/>
      <c r="F109" s="71"/>
      <c r="G109" s="71"/>
      <c r="H109" s="71"/>
      <c r="I109" s="71"/>
      <c r="J109" s="71"/>
      <c r="K109" s="71"/>
    </row>
    <row r="110" spans="1:11">
      <c r="A110" s="71"/>
      <c r="B110" s="71"/>
      <c r="C110" s="71"/>
      <c r="D110" s="71"/>
      <c r="E110" s="71"/>
      <c r="F110" s="71"/>
      <c r="G110" s="71"/>
      <c r="H110" s="71"/>
      <c r="I110" s="71"/>
      <c r="J110" s="71"/>
      <c r="K110" s="71"/>
    </row>
    <row r="111" spans="1:11">
      <c r="A111" s="71"/>
      <c r="B111" s="71"/>
      <c r="C111" s="71"/>
      <c r="D111" s="71"/>
      <c r="E111" s="71"/>
      <c r="F111" s="71"/>
      <c r="G111" s="71"/>
      <c r="H111" s="71"/>
      <c r="I111" s="71"/>
      <c r="J111" s="71"/>
      <c r="K111" s="71"/>
    </row>
    <row r="112" spans="1:11">
      <c r="A112" s="71"/>
      <c r="B112" s="71"/>
      <c r="C112" s="71"/>
      <c r="D112" s="71"/>
      <c r="E112" s="71"/>
      <c r="F112" s="71"/>
      <c r="G112" s="71"/>
      <c r="H112" s="71"/>
      <c r="I112" s="71"/>
      <c r="J112" s="71"/>
      <c r="K112" s="71"/>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922C"/>
  </sheetPr>
  <dimension ref="A1:N72"/>
  <sheetViews>
    <sheetView showGridLines="0" topLeftCell="A9" zoomScaleNormal="100" workbookViewId="0">
      <selection activeCell="A21" sqref="A21:G29"/>
    </sheetView>
  </sheetViews>
  <sheetFormatPr baseColWidth="10" defaultColWidth="8.5546875" defaultRowHeight="10.8"/>
  <cols>
    <col min="1" max="1" width="65.5546875" style="1" customWidth="1"/>
    <col min="2" max="5" width="12.6640625" style="46" customWidth="1"/>
    <col min="6" max="6" width="12.6640625" style="1" customWidth="1"/>
    <col min="7" max="7" width="23.66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A1" s="205"/>
      <c r="B1" s="206"/>
      <c r="C1" s="207"/>
      <c r="D1" s="208"/>
      <c r="E1" s="207"/>
      <c r="F1" s="209"/>
      <c r="G1" s="130"/>
    </row>
    <row r="2" spans="1:9" ht="15" customHeight="1">
      <c r="A2" s="116"/>
      <c r="B2" s="113"/>
      <c r="C2" s="113"/>
      <c r="D2" s="113"/>
      <c r="E2" s="113"/>
      <c r="F2" s="116"/>
      <c r="G2" s="17"/>
    </row>
    <row r="3" spans="1:9" ht="15" customHeight="1">
      <c r="A3" s="116"/>
      <c r="B3" s="113"/>
      <c r="C3" s="113"/>
      <c r="D3" s="113"/>
      <c r="E3" s="113"/>
      <c r="F3" s="116"/>
      <c r="G3" s="18"/>
    </row>
    <row r="4" spans="1:9" ht="15" customHeight="1">
      <c r="A4" s="210"/>
      <c r="B4" s="113"/>
      <c r="C4" s="113"/>
      <c r="D4" s="113"/>
      <c r="E4" s="113"/>
      <c r="F4" s="116"/>
      <c r="G4" s="211"/>
    </row>
    <row r="5" spans="1:9" ht="15" customHeight="1">
      <c r="A5" s="82"/>
      <c r="B5" s="83"/>
      <c r="C5" s="83"/>
      <c r="D5" s="83"/>
      <c r="E5" s="83"/>
      <c r="F5" s="82"/>
      <c r="G5" s="82"/>
    </row>
    <row r="6" spans="1:9" s="48" customFormat="1" ht="15" customHeight="1">
      <c r="A6" s="95"/>
      <c r="B6" s="96"/>
      <c r="C6" s="95"/>
      <c r="D6" s="95"/>
      <c r="E6" s="95"/>
      <c r="F6" s="95"/>
      <c r="G6" s="95"/>
      <c r="H6" s="95"/>
      <c r="I6" s="95"/>
    </row>
    <row r="7" spans="1:9" s="48" customFormat="1" ht="15" customHeight="1">
      <c r="B7" s="96"/>
      <c r="C7" s="95"/>
      <c r="D7" s="95"/>
      <c r="E7" s="95"/>
      <c r="F7" s="95"/>
      <c r="G7" s="95"/>
      <c r="H7" s="95"/>
      <c r="I7" s="95"/>
    </row>
    <row r="8" spans="1:9" s="48" customFormat="1" ht="15" customHeight="1">
      <c r="A8" s="95"/>
      <c r="B8" s="96"/>
      <c r="C8" s="95"/>
      <c r="D8" s="95"/>
      <c r="E8" s="95"/>
      <c r="F8" s="95"/>
      <c r="G8" s="95"/>
      <c r="H8" s="95"/>
      <c r="I8" s="95"/>
    </row>
    <row r="9" spans="1:9" s="48" customFormat="1" ht="15" customHeight="1">
      <c r="A9" s="95"/>
      <c r="B9" s="96"/>
      <c r="C9" s="95"/>
      <c r="D9" s="95"/>
      <c r="E9" s="95"/>
      <c r="F9" s="95"/>
      <c r="G9" s="95"/>
      <c r="H9" s="95"/>
      <c r="I9" s="95"/>
    </row>
    <row r="10" spans="1:9" s="48" customFormat="1" ht="15" customHeight="1">
      <c r="A10" s="95"/>
      <c r="B10" s="96"/>
      <c r="C10" s="95"/>
      <c r="D10" s="95"/>
      <c r="E10" s="95"/>
      <c r="F10" s="95"/>
      <c r="G10" s="95"/>
      <c r="H10" s="95"/>
      <c r="I10" s="95"/>
    </row>
    <row r="11" spans="1:9" s="48" customFormat="1" ht="15" customHeight="1">
      <c r="A11" s="95"/>
      <c r="B11" s="96"/>
      <c r="C11" s="95"/>
      <c r="D11" s="95"/>
      <c r="E11" s="95"/>
      <c r="F11" s="95"/>
      <c r="G11" s="95"/>
      <c r="H11" s="95"/>
      <c r="I11" s="95"/>
    </row>
    <row r="12" spans="1:9" s="48" customFormat="1" ht="15" customHeight="1">
      <c r="A12" s="95"/>
      <c r="B12" s="96"/>
      <c r="C12" s="95"/>
      <c r="D12" s="95"/>
      <c r="E12" s="95"/>
      <c r="F12" s="95"/>
      <c r="G12" s="95"/>
      <c r="H12" s="95"/>
      <c r="I12" s="95"/>
    </row>
    <row r="13" spans="1:9" s="48" customFormat="1" ht="15" customHeight="1">
      <c r="A13" s="95"/>
      <c r="B13" s="96"/>
      <c r="C13" s="95"/>
      <c r="D13" s="95"/>
      <c r="E13" s="95"/>
      <c r="F13" s="95"/>
      <c r="G13" s="95"/>
      <c r="H13" s="95"/>
      <c r="I13" s="95"/>
    </row>
    <row r="14" spans="1:9" s="48" customFormat="1" ht="15" customHeight="1">
      <c r="A14" s="95"/>
      <c r="B14" s="96"/>
      <c r="C14" s="95"/>
      <c r="D14" s="95"/>
      <c r="E14" s="95"/>
      <c r="F14" s="95"/>
      <c r="G14" s="95"/>
      <c r="H14" s="95"/>
      <c r="I14" s="95"/>
    </row>
    <row r="15" spans="1:9" s="48" customFormat="1" ht="15" customHeight="1">
      <c r="A15" s="95"/>
      <c r="B15" s="96"/>
      <c r="C15" s="95"/>
      <c r="D15" s="95"/>
      <c r="E15" s="95"/>
      <c r="F15" s="95"/>
      <c r="G15" s="95"/>
      <c r="H15" s="95"/>
      <c r="I15" s="95"/>
    </row>
    <row r="16" spans="1:9" s="48" customFormat="1" ht="15" customHeight="1">
      <c r="A16" s="95"/>
      <c r="B16" s="96"/>
      <c r="C16" s="95"/>
      <c r="D16" s="95"/>
      <c r="E16" s="95"/>
      <c r="F16" s="95"/>
      <c r="G16" s="95"/>
      <c r="H16" s="95"/>
      <c r="I16" s="95"/>
    </row>
    <row r="17" spans="1:12" s="48" customFormat="1" ht="15" customHeight="1">
      <c r="A17" s="95"/>
      <c r="B17" s="96"/>
      <c r="C17" s="95"/>
      <c r="D17" s="95"/>
      <c r="E17" s="95"/>
      <c r="F17" s="95"/>
      <c r="G17" s="95"/>
      <c r="H17" s="95"/>
      <c r="I17" s="95"/>
    </row>
    <row r="18" spans="1:12" s="48" customFormat="1" ht="15" customHeight="1">
      <c r="A18" s="95"/>
      <c r="B18" s="96"/>
      <c r="C18" s="95"/>
      <c r="D18" s="95"/>
      <c r="E18" s="95"/>
      <c r="F18" s="95"/>
      <c r="G18" s="95"/>
      <c r="H18" s="95"/>
      <c r="I18" s="95"/>
    </row>
    <row r="19" spans="1:12" s="48" customFormat="1" ht="15" customHeight="1">
      <c r="A19" s="95"/>
      <c r="B19" s="96"/>
      <c r="C19" s="95"/>
      <c r="D19" s="95"/>
      <c r="E19" s="95"/>
      <c r="F19" s="95"/>
      <c r="G19" s="95"/>
      <c r="H19" s="95"/>
      <c r="I19" s="95"/>
    </row>
    <row r="20" spans="1:12" s="48" customFormat="1" ht="15" customHeight="1">
      <c r="A20" s="95"/>
      <c r="B20" s="96"/>
      <c r="C20" s="95"/>
      <c r="D20" s="95"/>
      <c r="E20" s="95"/>
      <c r="F20" s="95"/>
      <c r="G20" s="95"/>
      <c r="H20" s="95"/>
      <c r="I20" s="95"/>
    </row>
    <row r="21" spans="1:12" s="48" customFormat="1" ht="15" customHeight="1">
      <c r="A21" s="789" t="s">
        <v>206</v>
      </c>
      <c r="B21" s="789"/>
      <c r="C21" s="789"/>
      <c r="D21" s="789"/>
      <c r="E21" s="789"/>
      <c r="F21" s="789"/>
      <c r="G21" s="789"/>
      <c r="H21" s="212"/>
    </row>
    <row r="22" spans="1:12" s="48" customFormat="1" ht="15" customHeight="1">
      <c r="A22" s="789"/>
      <c r="B22" s="789"/>
      <c r="C22" s="789"/>
      <c r="D22" s="789"/>
      <c r="E22" s="789"/>
      <c r="F22" s="789"/>
      <c r="G22" s="789"/>
      <c r="H22" s="212"/>
    </row>
    <row r="23" spans="1:12" s="48" customFormat="1" ht="15" customHeight="1">
      <c r="A23" s="789"/>
      <c r="B23" s="789"/>
      <c r="C23" s="789"/>
      <c r="D23" s="789"/>
      <c r="E23" s="789"/>
      <c r="F23" s="789"/>
      <c r="G23" s="789"/>
      <c r="H23" s="212"/>
    </row>
    <row r="24" spans="1:12" s="48" customFormat="1" ht="15" customHeight="1">
      <c r="A24" s="789"/>
      <c r="B24" s="789"/>
      <c r="C24" s="789"/>
      <c r="D24" s="789"/>
      <c r="E24" s="789"/>
      <c r="F24" s="789"/>
      <c r="G24" s="789"/>
      <c r="H24" s="212"/>
    </row>
    <row r="25" spans="1:12" s="48" customFormat="1" ht="15" customHeight="1">
      <c r="A25" s="789"/>
      <c r="B25" s="789"/>
      <c r="C25" s="789"/>
      <c r="D25" s="789"/>
      <c r="E25" s="789"/>
      <c r="F25" s="789"/>
      <c r="G25" s="789"/>
      <c r="H25" s="212"/>
    </row>
    <row r="26" spans="1:12" s="48" customFormat="1" ht="15" customHeight="1">
      <c r="A26" s="789"/>
      <c r="B26" s="789"/>
      <c r="C26" s="789"/>
      <c r="D26" s="789"/>
      <c r="E26" s="789"/>
      <c r="F26" s="789"/>
      <c r="G26" s="789"/>
      <c r="H26" s="212"/>
    </row>
    <row r="27" spans="1:12" s="48" customFormat="1" ht="15" customHeight="1">
      <c r="A27" s="789"/>
      <c r="B27" s="789"/>
      <c r="C27" s="789"/>
      <c r="D27" s="789"/>
      <c r="E27" s="789"/>
      <c r="F27" s="789"/>
      <c r="G27" s="789"/>
      <c r="H27" s="212"/>
    </row>
    <row r="28" spans="1:12" s="48" customFormat="1" ht="15" customHeight="1">
      <c r="A28" s="789"/>
      <c r="B28" s="789"/>
      <c r="C28" s="789"/>
      <c r="D28" s="789"/>
      <c r="E28" s="789"/>
      <c r="F28" s="789"/>
      <c r="G28" s="789"/>
      <c r="H28" s="212"/>
    </row>
    <row r="29" spans="1:12" s="48" customFormat="1" ht="75" customHeight="1">
      <c r="A29" s="789"/>
      <c r="B29" s="789"/>
      <c r="C29" s="789"/>
      <c r="D29" s="789"/>
      <c r="E29" s="789"/>
      <c r="F29" s="789"/>
      <c r="G29" s="789"/>
      <c r="H29" s="212"/>
    </row>
    <row r="30" spans="1:12" ht="15" customHeight="1">
      <c r="A30" s="213"/>
      <c r="B30" s="113"/>
      <c r="C30" s="113"/>
      <c r="D30" s="113"/>
      <c r="E30" s="113"/>
      <c r="F30" s="116"/>
      <c r="G30" s="66"/>
    </row>
    <row r="31" spans="1:12" ht="15" customHeight="1">
      <c r="A31" s="748" t="s">
        <v>207</v>
      </c>
      <c r="B31" s="748"/>
      <c r="C31" s="748"/>
      <c r="D31" s="748"/>
      <c r="E31" s="113"/>
      <c r="F31" s="116"/>
      <c r="G31" s="18"/>
    </row>
    <row r="32" spans="1:12" ht="15" customHeight="1" thickBot="1">
      <c r="A32" s="749"/>
      <c r="B32" s="749"/>
      <c r="C32" s="749"/>
      <c r="D32" s="749"/>
      <c r="E32" s="15"/>
      <c r="F32" s="26"/>
      <c r="G32" s="100"/>
      <c r="H32" s="3"/>
      <c r="I32" s="3"/>
      <c r="J32" s="4"/>
      <c r="K32" s="4"/>
      <c r="L32" s="4"/>
    </row>
    <row r="33" spans="1:13" ht="15" customHeight="1">
      <c r="A33" s="214"/>
      <c r="B33" s="158">
        <v>2024</v>
      </c>
      <c r="C33" s="215">
        <v>2023</v>
      </c>
      <c r="D33" s="118">
        <v>2022</v>
      </c>
      <c r="E33" s="129">
        <v>2021</v>
      </c>
      <c r="F33" s="168">
        <v>2020</v>
      </c>
      <c r="G33" s="18"/>
      <c r="H33" s="6"/>
      <c r="I33" s="7"/>
      <c r="J33" s="8"/>
      <c r="K33" s="8"/>
      <c r="L33" s="8"/>
      <c r="M33" s="9"/>
    </row>
    <row r="34" spans="1:13" s="21" customFormat="1" ht="15" customHeight="1">
      <c r="A34" s="125" t="s">
        <v>209</v>
      </c>
      <c r="B34" s="416" t="s">
        <v>596</v>
      </c>
      <c r="C34" s="339" t="s">
        <v>597</v>
      </c>
      <c r="D34" s="418" t="s">
        <v>598</v>
      </c>
      <c r="E34" s="339" t="s">
        <v>599</v>
      </c>
      <c r="F34" s="338" t="s">
        <v>2</v>
      </c>
      <c r="G34" s="18"/>
      <c r="H34" s="22"/>
      <c r="I34" s="24"/>
      <c r="J34" s="24"/>
      <c r="K34" s="24"/>
      <c r="L34" s="24"/>
      <c r="M34" s="24"/>
    </row>
    <row r="35" spans="1:13" s="21" customFormat="1" ht="15" customHeight="1">
      <c r="A35" s="127" t="s">
        <v>210</v>
      </c>
      <c r="B35" s="416">
        <v>26</v>
      </c>
      <c r="C35" s="337">
        <v>21</v>
      </c>
      <c r="D35" s="417">
        <v>29</v>
      </c>
      <c r="E35" s="337">
        <v>22</v>
      </c>
      <c r="F35" s="539" t="s">
        <v>2</v>
      </c>
      <c r="G35" s="18"/>
      <c r="H35" s="22"/>
      <c r="I35" s="24"/>
      <c r="J35" s="24"/>
      <c r="K35" s="24"/>
      <c r="L35" s="24"/>
      <c r="M35" s="24"/>
    </row>
    <row r="36" spans="1:13" s="21" customFormat="1" ht="15" customHeight="1">
      <c r="A36" s="127" t="s">
        <v>211</v>
      </c>
      <c r="B36" s="416">
        <v>2</v>
      </c>
      <c r="C36" s="337">
        <v>6</v>
      </c>
      <c r="D36" s="417">
        <v>6</v>
      </c>
      <c r="E36" s="337">
        <v>9</v>
      </c>
      <c r="F36" s="539" t="s">
        <v>2</v>
      </c>
      <c r="G36" s="18"/>
      <c r="H36" s="22"/>
      <c r="I36" s="23"/>
      <c r="J36" s="23"/>
      <c r="K36" s="23"/>
      <c r="L36" s="23"/>
      <c r="M36" s="23"/>
    </row>
    <row r="37" spans="1:13" ht="15" customHeight="1">
      <c r="A37" s="127" t="s">
        <v>212</v>
      </c>
      <c r="B37" s="416">
        <v>0</v>
      </c>
      <c r="C37" s="337">
        <v>0</v>
      </c>
      <c r="D37" s="417">
        <v>0</v>
      </c>
      <c r="E37" s="337">
        <v>2</v>
      </c>
      <c r="F37" s="539">
        <v>1</v>
      </c>
      <c r="G37" s="66"/>
      <c r="H37" s="11"/>
      <c r="I37" s="12"/>
      <c r="J37" s="12"/>
      <c r="K37" s="12"/>
      <c r="L37" s="12"/>
      <c r="M37" s="12"/>
    </row>
    <row r="38" spans="1:13" ht="15" customHeight="1">
      <c r="A38" s="125" t="s">
        <v>213</v>
      </c>
      <c r="B38" s="416" t="s">
        <v>311</v>
      </c>
      <c r="C38" s="339" t="s">
        <v>310</v>
      </c>
      <c r="D38" s="418" t="s">
        <v>309</v>
      </c>
      <c r="E38" s="339" t="s">
        <v>308</v>
      </c>
      <c r="F38" s="338" t="s">
        <v>593</v>
      </c>
      <c r="G38" s="17"/>
      <c r="H38" s="11"/>
      <c r="I38" s="14"/>
      <c r="J38" s="14"/>
      <c r="K38" s="14"/>
      <c r="L38" s="14"/>
      <c r="M38" s="14"/>
    </row>
    <row r="39" spans="1:13" ht="15" customHeight="1">
      <c r="A39" s="125" t="s">
        <v>214</v>
      </c>
      <c r="B39" s="416">
        <v>365</v>
      </c>
      <c r="C39" s="339">
        <v>37</v>
      </c>
      <c r="D39" s="418">
        <v>93</v>
      </c>
      <c r="E39" s="339">
        <v>676</v>
      </c>
      <c r="F39" s="338">
        <v>474</v>
      </c>
      <c r="G39" s="18"/>
    </row>
    <row r="40" spans="1:13" ht="15" customHeight="1">
      <c r="A40" s="125" t="s">
        <v>215</v>
      </c>
      <c r="B40" s="416" t="s">
        <v>600</v>
      </c>
      <c r="C40" s="339" t="s">
        <v>594</v>
      </c>
      <c r="D40" s="418" t="s">
        <v>594</v>
      </c>
      <c r="E40" s="339" t="s">
        <v>595</v>
      </c>
      <c r="F40" s="338" t="s">
        <v>594</v>
      </c>
      <c r="G40" s="18"/>
    </row>
    <row r="41" spans="1:13" ht="15" customHeight="1">
      <c r="A41" s="708"/>
      <c r="B41" s="579"/>
      <c r="C41" s="709"/>
      <c r="D41" s="710"/>
      <c r="E41" s="709"/>
      <c r="F41" s="705"/>
      <c r="G41" s="18"/>
    </row>
    <row r="42" spans="1:13" s="368" customFormat="1" ht="8.4" customHeight="1">
      <c r="A42" s="368" t="s">
        <v>816</v>
      </c>
    </row>
    <row r="43" spans="1:13" ht="9.6" customHeight="1">
      <c r="A43" s="217" t="s">
        <v>821</v>
      </c>
      <c r="B43" s="183"/>
      <c r="C43" s="218"/>
      <c r="D43" s="219"/>
      <c r="E43" s="218"/>
      <c r="F43" s="116"/>
      <c r="G43" s="100"/>
    </row>
    <row r="44" spans="1:13" ht="9.6" customHeight="1">
      <c r="A44" s="325"/>
      <c r="B44" s="183"/>
      <c r="C44" s="711"/>
      <c r="D44" s="711"/>
      <c r="E44" s="219"/>
      <c r="F44" s="116"/>
      <c r="G44" s="32"/>
    </row>
    <row r="45" spans="1:13" ht="15" customHeight="1">
      <c r="A45" s="748" t="s">
        <v>208</v>
      </c>
      <c r="B45" s="748"/>
      <c r="C45" s="748"/>
      <c r="D45" s="748"/>
      <c r="E45" s="790"/>
      <c r="F45" s="116"/>
      <c r="G45" s="32"/>
    </row>
    <row r="46" spans="1:13" ht="15" customHeight="1" thickBot="1">
      <c r="A46" s="749"/>
      <c r="B46" s="749"/>
      <c r="C46" s="749"/>
      <c r="D46" s="749"/>
      <c r="E46" s="791"/>
      <c r="F46" s="220"/>
      <c r="G46" s="221"/>
      <c r="H46" s="48"/>
      <c r="I46" s="48"/>
      <c r="J46" s="48"/>
      <c r="K46" s="48"/>
    </row>
    <row r="47" spans="1:13" ht="15" customHeight="1" thickBot="1">
      <c r="A47" s="222"/>
      <c r="B47" s="158" t="s">
        <v>13</v>
      </c>
      <c r="C47" s="215" t="s">
        <v>3</v>
      </c>
      <c r="D47" s="148" t="s">
        <v>46</v>
      </c>
      <c r="E47" s="168" t="s">
        <v>4</v>
      </c>
      <c r="F47" s="223"/>
      <c r="G47" s="221"/>
      <c r="H47" s="48"/>
      <c r="I47" s="48"/>
      <c r="J47" s="48"/>
      <c r="K47" s="48"/>
    </row>
    <row r="48" spans="1:13" ht="15" customHeight="1">
      <c r="A48" s="125" t="s">
        <v>209</v>
      </c>
      <c r="B48" s="416" t="s">
        <v>596</v>
      </c>
      <c r="C48" s="339" t="s">
        <v>601</v>
      </c>
      <c r="D48" s="418" t="s">
        <v>602</v>
      </c>
      <c r="E48" s="338" t="s">
        <v>603</v>
      </c>
      <c r="F48" s="587"/>
      <c r="G48" s="224"/>
      <c r="H48" s="48"/>
      <c r="I48" s="48"/>
      <c r="J48" s="48"/>
      <c r="K48" s="48"/>
    </row>
    <row r="49" spans="1:14" ht="15" customHeight="1">
      <c r="A49" s="127" t="s">
        <v>210</v>
      </c>
      <c r="B49" s="416">
        <v>26</v>
      </c>
      <c r="C49" s="337">
        <v>16</v>
      </c>
      <c r="D49" s="417" t="s">
        <v>537</v>
      </c>
      <c r="E49" s="539" t="s">
        <v>778</v>
      </c>
      <c r="F49" s="588"/>
      <c r="G49" s="224"/>
      <c r="H49" s="48"/>
      <c r="I49" s="48"/>
      <c r="J49" s="48"/>
      <c r="K49" s="48"/>
    </row>
    <row r="50" spans="1:14" ht="15" customHeight="1">
      <c r="A50" s="127" t="s">
        <v>211</v>
      </c>
      <c r="B50" s="416">
        <v>2</v>
      </c>
      <c r="C50" s="337">
        <v>0</v>
      </c>
      <c r="D50" s="417">
        <v>1</v>
      </c>
      <c r="E50" s="539">
        <v>1</v>
      </c>
      <c r="F50" s="588"/>
      <c r="G50" s="225"/>
    </row>
    <row r="51" spans="1:14" ht="15" customHeight="1">
      <c r="A51" s="127" t="s">
        <v>212</v>
      </c>
      <c r="B51" s="416">
        <v>0</v>
      </c>
      <c r="C51" s="337">
        <v>0</v>
      </c>
      <c r="D51" s="417">
        <v>0</v>
      </c>
      <c r="E51" s="539">
        <v>2</v>
      </c>
      <c r="F51" s="589"/>
      <c r="G51" s="226"/>
    </row>
    <row r="52" spans="1:14" ht="15" customHeight="1">
      <c r="A52" s="125" t="s">
        <v>213</v>
      </c>
      <c r="B52" s="416" t="s">
        <v>311</v>
      </c>
      <c r="C52" s="339" t="s">
        <v>310</v>
      </c>
      <c r="D52" s="418" t="s">
        <v>309</v>
      </c>
      <c r="E52" s="338" t="s">
        <v>308</v>
      </c>
      <c r="F52" s="590"/>
      <c r="G52" s="116"/>
    </row>
    <row r="53" spans="1:14" ht="15" customHeight="1">
      <c r="A53" s="125" t="s">
        <v>214</v>
      </c>
      <c r="B53" s="416">
        <v>365</v>
      </c>
      <c r="C53" s="339" t="s">
        <v>779</v>
      </c>
      <c r="D53" s="418" t="s">
        <v>780</v>
      </c>
      <c r="E53" s="338" t="s">
        <v>480</v>
      </c>
      <c r="F53" s="590"/>
      <c r="G53" s="116"/>
    </row>
    <row r="54" spans="1:14" ht="15" customHeight="1">
      <c r="A54" s="125" t="s">
        <v>215</v>
      </c>
      <c r="B54" s="416" t="s">
        <v>600</v>
      </c>
      <c r="C54" s="339" t="s">
        <v>781</v>
      </c>
      <c r="D54" s="418" t="s">
        <v>782</v>
      </c>
      <c r="E54" s="338" t="s">
        <v>285</v>
      </c>
      <c r="F54" s="591"/>
      <c r="G54" s="116"/>
    </row>
    <row r="55" spans="1:14" ht="15" customHeight="1">
      <c r="A55" s="227"/>
      <c r="B55" s="550"/>
      <c r="C55" s="554"/>
      <c r="D55" s="553"/>
      <c r="E55" s="553"/>
      <c r="F55" s="450"/>
      <c r="G55" s="116"/>
    </row>
    <row r="56" spans="1:14">
      <c r="A56" s="368" t="s">
        <v>609</v>
      </c>
      <c r="B56" s="592"/>
      <c r="C56" s="593"/>
      <c r="D56" s="421"/>
      <c r="E56" s="420"/>
      <c r="F56" s="450"/>
      <c r="G56" s="116"/>
    </row>
    <row r="57" spans="1:14">
      <c r="A57" s="228" t="s">
        <v>216</v>
      </c>
      <c r="B57" s="420"/>
      <c r="C57" s="421"/>
      <c r="D57" s="420"/>
      <c r="E57" s="421"/>
      <c r="F57" s="371"/>
      <c r="G57" s="116"/>
    </row>
    <row r="58" spans="1:14" ht="15" customHeight="1">
      <c r="A58" s="100"/>
      <c r="B58" s="420"/>
      <c r="C58" s="451"/>
      <c r="D58" s="442"/>
      <c r="E58" s="372"/>
      <c r="F58" s="450"/>
      <c r="G58" s="229"/>
    </row>
    <row r="59" spans="1:14" ht="15" customHeight="1">
      <c r="A59" s="748" t="s">
        <v>217</v>
      </c>
      <c r="B59" s="420"/>
      <c r="C59" s="421"/>
      <c r="D59" s="420"/>
      <c r="E59" s="424"/>
      <c r="F59" s="430"/>
      <c r="G59" s="145"/>
    </row>
    <row r="60" spans="1:14" ht="15" customHeight="1">
      <c r="A60" s="749"/>
      <c r="B60" s="594"/>
      <c r="C60" s="595"/>
      <c r="D60" s="596"/>
      <c r="E60" s="597"/>
      <c r="F60" s="598"/>
      <c r="G60" s="100"/>
    </row>
    <row r="61" spans="1:14" ht="15" customHeight="1">
      <c r="A61" s="230"/>
      <c r="B61" s="599">
        <v>2024</v>
      </c>
      <c r="C61" s="600">
        <v>2023</v>
      </c>
      <c r="D61" s="601">
        <v>2022</v>
      </c>
      <c r="E61" s="602">
        <v>2021</v>
      </c>
      <c r="F61" s="603">
        <v>2020</v>
      </c>
      <c r="G61" s="231"/>
      <c r="H61" s="232"/>
      <c r="I61" s="232"/>
      <c r="J61" s="232"/>
      <c r="K61" s="232"/>
      <c r="L61" s="232"/>
      <c r="M61" s="232"/>
      <c r="N61" s="232"/>
    </row>
    <row r="62" spans="1:14" ht="15" customHeight="1">
      <c r="A62" s="125" t="s">
        <v>218</v>
      </c>
      <c r="B62" s="604" t="s">
        <v>604</v>
      </c>
      <c r="C62" s="605" t="s">
        <v>605</v>
      </c>
      <c r="D62" s="606" t="s">
        <v>606</v>
      </c>
      <c r="E62" s="607" t="s">
        <v>607</v>
      </c>
      <c r="F62" s="608" t="s">
        <v>608</v>
      </c>
      <c r="G62" s="233"/>
      <c r="H62" s="234"/>
      <c r="I62" s="234"/>
      <c r="J62" s="234"/>
      <c r="K62" s="234"/>
      <c r="L62" s="234"/>
      <c r="M62" s="234"/>
      <c r="N62" s="234"/>
    </row>
    <row r="63" spans="1:14" ht="22.5" customHeight="1">
      <c r="A63" s="235" t="s">
        <v>219</v>
      </c>
      <c r="B63" s="609">
        <v>6</v>
      </c>
      <c r="C63" s="610">
        <v>6</v>
      </c>
      <c r="D63" s="611">
        <v>8</v>
      </c>
      <c r="E63" s="612">
        <v>6</v>
      </c>
      <c r="F63" s="613">
        <v>8</v>
      </c>
      <c r="G63" s="236"/>
      <c r="H63" s="237"/>
      <c r="I63" s="237"/>
      <c r="J63" s="237"/>
      <c r="K63" s="237"/>
      <c r="L63" s="237"/>
      <c r="M63" s="237"/>
      <c r="N63" s="237"/>
    </row>
    <row r="64" spans="1:14" ht="15" customHeight="1">
      <c r="A64" s="238" t="s">
        <v>220</v>
      </c>
      <c r="B64" s="604">
        <v>75</v>
      </c>
      <c r="C64" s="605">
        <v>226</v>
      </c>
      <c r="D64" s="606">
        <v>213</v>
      </c>
      <c r="E64" s="607">
        <v>121</v>
      </c>
      <c r="F64" s="608">
        <v>112</v>
      </c>
      <c r="G64" s="239"/>
      <c r="H64" s="237"/>
      <c r="I64" s="237"/>
      <c r="J64" s="237"/>
      <c r="K64" s="237"/>
      <c r="L64" s="237"/>
      <c r="M64" s="237"/>
      <c r="N64" s="237"/>
    </row>
    <row r="65" spans="1:7">
      <c r="A65" s="17"/>
      <c r="B65" s="240"/>
      <c r="C65" s="65"/>
      <c r="D65" s="105"/>
      <c r="F65" s="145"/>
      <c r="G65" s="130"/>
    </row>
    <row r="66" spans="1:7">
      <c r="A66" s="100"/>
      <c r="B66" s="140"/>
      <c r="C66" s="101"/>
      <c r="D66" s="102"/>
      <c r="E66" s="241"/>
      <c r="F66" s="128"/>
      <c r="G66" s="18"/>
    </row>
    <row r="67" spans="1:7">
      <c r="A67" s="130"/>
      <c r="B67" s="58"/>
      <c r="C67" s="101"/>
      <c r="D67" s="131"/>
      <c r="E67" s="101"/>
      <c r="F67" s="18"/>
    </row>
    <row r="68" spans="1:7">
      <c r="A68" s="18"/>
      <c r="B68" s="101"/>
      <c r="C68" s="101"/>
      <c r="D68" s="102"/>
      <c r="E68" s="101"/>
      <c r="F68" s="18"/>
      <c r="G68" s="128"/>
    </row>
    <row r="69" spans="1:7">
      <c r="A69" s="17"/>
      <c r="B69" s="65"/>
      <c r="C69" s="65"/>
      <c r="D69" s="242"/>
      <c r="E69" s="105"/>
      <c r="G69" s="100"/>
    </row>
    <row r="70" spans="1:7">
      <c r="E70" s="105"/>
      <c r="G70" s="145"/>
    </row>
    <row r="71" spans="1:7">
      <c r="G71" s="100"/>
    </row>
    <row r="72" spans="1:7">
      <c r="G72" s="130"/>
    </row>
  </sheetData>
  <mergeCells count="4">
    <mergeCell ref="A59:A60"/>
    <mergeCell ref="A31:D32"/>
    <mergeCell ref="A21:G29"/>
    <mergeCell ref="A45:E4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4922C"/>
  </sheetPr>
  <dimension ref="A1:Q32"/>
  <sheetViews>
    <sheetView showGridLines="0" zoomScaleNormal="100" workbookViewId="0">
      <selection activeCell="S16" sqref="S16"/>
    </sheetView>
  </sheetViews>
  <sheetFormatPr baseColWidth="10" defaultColWidth="9.109375" defaultRowHeight="13.8"/>
  <cols>
    <col min="1" max="16384" width="9.109375" style="243"/>
  </cols>
  <sheetData>
    <row r="1" spans="1:17" ht="15" customHeight="1">
      <c r="B1" s="244"/>
    </row>
    <row r="2" spans="1:17" ht="15" customHeight="1">
      <c r="B2" s="244"/>
    </row>
    <row r="3" spans="1:17" ht="15" customHeight="1">
      <c r="B3" s="244"/>
    </row>
    <row r="4" spans="1:17" ht="15" customHeight="1">
      <c r="B4" s="244"/>
    </row>
    <row r="5" spans="1:17">
      <c r="A5" s="245"/>
      <c r="B5" s="246"/>
      <c r="C5" s="245"/>
      <c r="D5" s="245"/>
      <c r="E5" s="245"/>
      <c r="F5" s="245"/>
      <c r="G5" s="245"/>
      <c r="H5" s="245"/>
      <c r="I5" s="245"/>
      <c r="J5" s="245"/>
      <c r="K5" s="245"/>
      <c r="L5" s="245"/>
      <c r="M5" s="245"/>
      <c r="N5" s="245"/>
      <c r="O5" s="245"/>
      <c r="P5" s="245"/>
      <c r="Q5" s="245"/>
    </row>
    <row r="6" spans="1:17">
      <c r="A6" s="247"/>
      <c r="B6" s="248"/>
      <c r="C6" s="247"/>
      <c r="D6" s="247"/>
      <c r="E6" s="247"/>
      <c r="F6" s="247"/>
      <c r="G6" s="247"/>
      <c r="H6" s="247"/>
      <c r="I6" s="247"/>
    </row>
    <row r="7" spans="1:17">
      <c r="B7" s="248"/>
      <c r="C7" s="247"/>
      <c r="D7" s="247"/>
      <c r="E7" s="247"/>
      <c r="F7" s="247"/>
      <c r="G7" s="247"/>
      <c r="H7" s="247"/>
      <c r="I7" s="247"/>
    </row>
    <row r="8" spans="1:17">
      <c r="A8" s="247"/>
      <c r="B8" s="248"/>
      <c r="C8" s="247"/>
      <c r="D8" s="247"/>
      <c r="E8" s="247"/>
      <c r="F8" s="247"/>
      <c r="G8" s="247"/>
      <c r="H8" s="247"/>
      <c r="I8" s="247"/>
    </row>
    <row r="9" spans="1:17">
      <c r="A9" s="247"/>
      <c r="B9" s="248"/>
      <c r="C9" s="247"/>
      <c r="D9" s="247"/>
      <c r="E9" s="247"/>
      <c r="F9" s="247"/>
      <c r="G9" s="247"/>
      <c r="H9" s="247"/>
      <c r="I9" s="247"/>
    </row>
    <row r="10" spans="1:17">
      <c r="A10" s="247"/>
      <c r="B10" s="248"/>
      <c r="C10" s="247"/>
      <c r="D10" s="247"/>
      <c r="E10" s="247"/>
      <c r="F10" s="247"/>
      <c r="G10" s="247"/>
      <c r="H10" s="247"/>
      <c r="I10" s="247"/>
    </row>
    <row r="11" spans="1:17">
      <c r="A11" s="247"/>
      <c r="B11" s="248"/>
      <c r="C11" s="247"/>
      <c r="D11" s="247"/>
      <c r="E11" s="247"/>
      <c r="F11" s="247"/>
      <c r="G11" s="247"/>
      <c r="H11" s="247"/>
      <c r="I11" s="247"/>
    </row>
    <row r="12" spans="1:17">
      <c r="A12" s="247"/>
      <c r="B12" s="248"/>
      <c r="C12" s="247"/>
      <c r="D12" s="247"/>
      <c r="E12" s="247"/>
      <c r="F12" s="247"/>
      <c r="G12" s="247"/>
      <c r="H12" s="247"/>
      <c r="I12" s="247"/>
    </row>
    <row r="13" spans="1:17">
      <c r="A13" s="247"/>
      <c r="B13" s="248"/>
      <c r="C13" s="247"/>
      <c r="D13" s="247"/>
      <c r="E13" s="247"/>
      <c r="F13" s="247"/>
      <c r="G13" s="247"/>
      <c r="H13" s="247"/>
      <c r="I13" s="247"/>
    </row>
    <row r="14" spans="1:17">
      <c r="A14" s="247"/>
      <c r="B14" s="248"/>
      <c r="C14" s="247"/>
      <c r="D14" s="247"/>
      <c r="E14" s="247"/>
      <c r="F14" s="247"/>
      <c r="G14" s="247"/>
      <c r="H14" s="247"/>
      <c r="I14" s="247"/>
    </row>
    <row r="15" spans="1:17">
      <c r="A15" s="247"/>
      <c r="B15" s="248"/>
      <c r="C15" s="247"/>
      <c r="D15" s="247"/>
      <c r="E15" s="247"/>
      <c r="F15" s="247"/>
      <c r="G15" s="247"/>
      <c r="H15" s="247"/>
      <c r="I15" s="247"/>
    </row>
    <row r="16" spans="1:17">
      <c r="A16" s="247"/>
      <c r="B16" s="248"/>
      <c r="C16" s="247"/>
      <c r="D16" s="247"/>
      <c r="E16" s="247"/>
      <c r="F16" s="247"/>
      <c r="G16" s="247"/>
      <c r="H16" s="247"/>
      <c r="I16" s="247"/>
    </row>
    <row r="17" spans="1:17">
      <c r="A17" s="247"/>
      <c r="B17" s="248"/>
      <c r="C17" s="247"/>
      <c r="D17" s="247"/>
      <c r="E17" s="247"/>
      <c r="F17" s="247"/>
      <c r="G17" s="247"/>
      <c r="H17" s="247"/>
      <c r="I17" s="247"/>
    </row>
    <row r="18" spans="1:17">
      <c r="A18" s="247"/>
      <c r="B18" s="248"/>
      <c r="C18" s="247"/>
      <c r="D18" s="247"/>
      <c r="E18" s="247"/>
      <c r="F18" s="247"/>
      <c r="G18" s="247"/>
      <c r="H18" s="247"/>
      <c r="I18" s="247"/>
    </row>
    <row r="19" spans="1:17">
      <c r="A19" s="247"/>
      <c r="B19" s="248"/>
      <c r="C19" s="247"/>
      <c r="D19" s="247"/>
      <c r="E19" s="247"/>
      <c r="F19" s="247"/>
      <c r="G19" s="247"/>
      <c r="H19" s="247"/>
      <c r="I19" s="247"/>
    </row>
    <row r="20" spans="1:17">
      <c r="A20" s="792" t="s">
        <v>221</v>
      </c>
      <c r="B20" s="792"/>
      <c r="C20" s="792"/>
      <c r="D20" s="792"/>
      <c r="E20" s="792"/>
      <c r="F20" s="792"/>
      <c r="G20" s="792"/>
      <c r="H20" s="792"/>
      <c r="I20" s="792"/>
      <c r="J20" s="792"/>
      <c r="K20" s="792"/>
      <c r="L20" s="792"/>
      <c r="M20" s="792"/>
      <c r="N20" s="792"/>
      <c r="O20" s="792"/>
      <c r="P20" s="792"/>
      <c r="Q20" s="792"/>
    </row>
    <row r="21" spans="1:17" ht="15" customHeight="1">
      <c r="A21" s="792"/>
      <c r="B21" s="792"/>
      <c r="C21" s="792"/>
      <c r="D21" s="792"/>
      <c r="E21" s="792"/>
      <c r="F21" s="792"/>
      <c r="G21" s="792"/>
      <c r="H21" s="792"/>
      <c r="I21" s="792"/>
      <c r="J21" s="792"/>
      <c r="K21" s="792"/>
      <c r="L21" s="792"/>
      <c r="M21" s="792"/>
      <c r="N21" s="792"/>
      <c r="O21" s="792"/>
      <c r="P21" s="792"/>
      <c r="Q21" s="792"/>
    </row>
    <row r="22" spans="1:17" ht="15" customHeight="1">
      <c r="A22" s="792"/>
      <c r="B22" s="792"/>
      <c r="C22" s="792"/>
      <c r="D22" s="792"/>
      <c r="E22" s="792"/>
      <c r="F22" s="792"/>
      <c r="G22" s="792"/>
      <c r="H22" s="792"/>
      <c r="I22" s="792"/>
      <c r="J22" s="792"/>
      <c r="K22" s="792"/>
      <c r="L22" s="792"/>
      <c r="M22" s="792"/>
      <c r="N22" s="792"/>
      <c r="O22" s="792"/>
      <c r="P22" s="792"/>
      <c r="Q22" s="792"/>
    </row>
    <row r="23" spans="1:17" ht="15" customHeight="1">
      <c r="A23" s="792"/>
      <c r="B23" s="792"/>
      <c r="C23" s="792"/>
      <c r="D23" s="792"/>
      <c r="E23" s="792"/>
      <c r="F23" s="792"/>
      <c r="G23" s="792"/>
      <c r="H23" s="792"/>
      <c r="I23" s="792"/>
      <c r="J23" s="792"/>
      <c r="K23" s="792"/>
      <c r="L23" s="792"/>
      <c r="M23" s="792"/>
      <c r="N23" s="792"/>
      <c r="O23" s="792"/>
      <c r="P23" s="792"/>
      <c r="Q23" s="792"/>
    </row>
    <row r="24" spans="1:17" ht="15" customHeight="1">
      <c r="A24" s="792"/>
      <c r="B24" s="792"/>
      <c r="C24" s="792"/>
      <c r="D24" s="792"/>
      <c r="E24" s="792"/>
      <c r="F24" s="792"/>
      <c r="G24" s="792"/>
      <c r="H24" s="792"/>
      <c r="I24" s="792"/>
      <c r="J24" s="792"/>
      <c r="K24" s="792"/>
      <c r="L24" s="792"/>
      <c r="M24" s="792"/>
      <c r="N24" s="792"/>
      <c r="O24" s="792"/>
      <c r="P24" s="792"/>
      <c r="Q24" s="792"/>
    </row>
    <row r="25" spans="1:17" ht="15" customHeight="1">
      <c r="A25" s="792"/>
      <c r="B25" s="792"/>
      <c r="C25" s="792"/>
      <c r="D25" s="792"/>
      <c r="E25" s="792"/>
      <c r="F25" s="792"/>
      <c r="G25" s="792"/>
      <c r="H25" s="792"/>
      <c r="I25" s="792"/>
      <c r="J25" s="792"/>
      <c r="K25" s="792"/>
      <c r="L25" s="792"/>
      <c r="M25" s="792"/>
      <c r="N25" s="792"/>
      <c r="O25" s="792"/>
      <c r="P25" s="792"/>
      <c r="Q25" s="792"/>
    </row>
    <row r="26" spans="1:17" ht="15" customHeight="1">
      <c r="A26" s="792"/>
      <c r="B26" s="792"/>
      <c r="C26" s="792"/>
      <c r="D26" s="792"/>
      <c r="E26" s="792"/>
      <c r="F26" s="792"/>
      <c r="G26" s="792"/>
      <c r="H26" s="792"/>
      <c r="I26" s="792"/>
      <c r="J26" s="792"/>
      <c r="K26" s="792"/>
      <c r="L26" s="792"/>
      <c r="M26" s="792"/>
      <c r="N26" s="792"/>
      <c r="O26" s="792"/>
      <c r="P26" s="792"/>
      <c r="Q26" s="792"/>
    </row>
    <row r="27" spans="1:17" ht="15" customHeight="1">
      <c r="A27" s="792"/>
      <c r="B27" s="792"/>
      <c r="C27" s="792"/>
      <c r="D27" s="792"/>
      <c r="E27" s="792"/>
      <c r="F27" s="792"/>
      <c r="G27" s="792"/>
      <c r="H27" s="792"/>
      <c r="I27" s="792"/>
      <c r="J27" s="792"/>
      <c r="K27" s="792"/>
      <c r="L27" s="792"/>
      <c r="M27" s="792"/>
      <c r="N27" s="792"/>
      <c r="O27" s="792"/>
      <c r="P27" s="792"/>
      <c r="Q27" s="792"/>
    </row>
    <row r="28" spans="1:17" ht="15" customHeight="1">
      <c r="A28" s="792"/>
      <c r="B28" s="792"/>
      <c r="C28" s="792"/>
      <c r="D28" s="792"/>
      <c r="E28" s="792"/>
      <c r="F28" s="792"/>
      <c r="G28" s="792"/>
      <c r="H28" s="792"/>
      <c r="I28" s="792"/>
      <c r="J28" s="792"/>
      <c r="K28" s="792"/>
      <c r="L28" s="792"/>
      <c r="M28" s="792"/>
      <c r="N28" s="792"/>
      <c r="O28" s="792"/>
      <c r="P28" s="792"/>
      <c r="Q28" s="792"/>
    </row>
    <row r="29" spans="1:17" ht="15" customHeight="1">
      <c r="A29" s="792"/>
      <c r="B29" s="792"/>
      <c r="C29" s="792"/>
      <c r="D29" s="792"/>
      <c r="E29" s="792"/>
      <c r="F29" s="792"/>
      <c r="G29" s="792"/>
      <c r="H29" s="792"/>
      <c r="I29" s="792"/>
      <c r="J29" s="792"/>
      <c r="K29" s="792"/>
      <c r="L29" s="792"/>
      <c r="M29" s="792"/>
      <c r="N29" s="792"/>
      <c r="O29" s="792"/>
      <c r="P29" s="792"/>
      <c r="Q29" s="792"/>
    </row>
    <row r="30" spans="1:17" ht="15" customHeight="1">
      <c r="A30" s="792"/>
      <c r="B30" s="792"/>
      <c r="C30" s="792"/>
      <c r="D30" s="792"/>
      <c r="E30" s="792"/>
      <c r="F30" s="792"/>
      <c r="G30" s="792"/>
      <c r="H30" s="792"/>
      <c r="I30" s="792"/>
      <c r="J30" s="792"/>
      <c r="K30" s="792"/>
      <c r="L30" s="792"/>
      <c r="M30" s="792"/>
      <c r="N30" s="792"/>
      <c r="O30" s="792"/>
      <c r="P30" s="792"/>
      <c r="Q30" s="792"/>
    </row>
    <row r="31" spans="1:17" ht="15" customHeight="1">
      <c r="A31" s="792"/>
      <c r="B31" s="792"/>
      <c r="C31" s="792"/>
      <c r="D31" s="792"/>
      <c r="E31" s="792"/>
      <c r="F31" s="792"/>
      <c r="G31" s="792"/>
      <c r="H31" s="792"/>
      <c r="I31" s="792"/>
      <c r="J31" s="792"/>
      <c r="K31" s="792"/>
      <c r="L31" s="792"/>
      <c r="M31" s="792"/>
      <c r="N31" s="792"/>
      <c r="O31" s="792"/>
      <c r="P31" s="792"/>
      <c r="Q31" s="792"/>
    </row>
    <row r="32" spans="1:17" ht="15" customHeight="1">
      <c r="A32" s="792"/>
      <c r="B32" s="792"/>
      <c r="C32" s="792"/>
      <c r="D32" s="792"/>
      <c r="E32" s="792"/>
      <c r="F32" s="792"/>
      <c r="G32" s="792"/>
      <c r="H32" s="792"/>
      <c r="I32" s="792"/>
      <c r="J32" s="792"/>
      <c r="K32" s="792"/>
      <c r="L32" s="792"/>
      <c r="M32" s="792"/>
      <c r="N32" s="792"/>
      <c r="O32" s="792"/>
      <c r="P32" s="792"/>
      <c r="Q32" s="792"/>
    </row>
  </sheetData>
  <mergeCells count="1">
    <mergeCell ref="A20:Q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AE83"/>
  <sheetViews>
    <sheetView showGridLines="0" topLeftCell="A5" zoomScaleNormal="100" workbookViewId="0">
      <selection activeCell="F14" sqref="F14"/>
    </sheetView>
  </sheetViews>
  <sheetFormatPr baseColWidth="10" defaultColWidth="11.44140625" defaultRowHeight="14.4"/>
  <cols>
    <col min="1" max="1" width="17.5546875" style="48" customWidth="1"/>
    <col min="2" max="2" width="29.77734375" style="48" customWidth="1"/>
    <col min="3" max="3" width="11.33203125" style="48" bestFit="1" customWidth="1"/>
    <col min="4" max="4" width="14.88671875" style="48" customWidth="1"/>
    <col min="5" max="7" width="11.33203125" style="48" bestFit="1" customWidth="1"/>
    <col min="8" max="16384" width="11.44140625" style="48"/>
  </cols>
  <sheetData>
    <row r="1" spans="1:10">
      <c r="A1" s="95"/>
      <c r="B1" s="95"/>
      <c r="C1" s="95"/>
      <c r="D1" s="95"/>
      <c r="E1" s="95"/>
      <c r="F1" s="95"/>
      <c r="G1" s="95"/>
      <c r="H1" s="95"/>
      <c r="I1" s="95"/>
      <c r="J1" s="95"/>
    </row>
    <row r="2" spans="1:10">
      <c r="A2" s="95"/>
      <c r="B2" s="95"/>
      <c r="C2" s="95"/>
      <c r="D2" s="95"/>
      <c r="E2" s="95"/>
      <c r="F2" s="95"/>
      <c r="G2" s="95"/>
      <c r="H2" s="95"/>
      <c r="I2" s="95"/>
      <c r="J2" s="95"/>
    </row>
    <row r="3" spans="1:10">
      <c r="A3" s="95"/>
      <c r="B3" s="95"/>
      <c r="C3" s="95"/>
      <c r="D3" s="95"/>
      <c r="E3" s="95"/>
      <c r="F3" s="95"/>
      <c r="G3" s="95"/>
      <c r="H3" s="95"/>
      <c r="I3" s="95"/>
      <c r="J3" s="95"/>
    </row>
    <row r="4" spans="1:10">
      <c r="A4" s="95"/>
      <c r="B4" s="95"/>
      <c r="C4" s="95"/>
      <c r="D4" s="95"/>
      <c r="E4" s="95"/>
      <c r="F4" s="95"/>
      <c r="G4" s="95"/>
      <c r="H4" s="95"/>
      <c r="I4" s="95"/>
      <c r="J4" s="95"/>
    </row>
    <row r="5" spans="1:10" ht="15" customHeight="1">
      <c r="A5" s="77"/>
      <c r="B5" s="77"/>
      <c r="C5" s="77"/>
      <c r="D5" s="77"/>
      <c r="E5" s="77"/>
      <c r="F5" s="77"/>
      <c r="G5" s="77"/>
      <c r="H5" s="77"/>
      <c r="I5" s="77"/>
      <c r="J5" s="77"/>
    </row>
    <row r="6" spans="1:10" ht="17.399999999999999" customHeight="1">
      <c r="A6" s="799" t="s">
        <v>222</v>
      </c>
      <c r="B6" s="799"/>
      <c r="C6" s="95"/>
      <c r="D6" s="95"/>
      <c r="E6" s="95"/>
      <c r="F6" s="95"/>
      <c r="G6" s="95"/>
      <c r="H6" s="95"/>
      <c r="I6" s="95"/>
      <c r="J6" s="95"/>
    </row>
    <row r="7" spans="1:10" ht="17.399999999999999" customHeight="1">
      <c r="A7" s="799"/>
      <c r="B7" s="799"/>
      <c r="C7" s="95"/>
      <c r="D7" s="95"/>
      <c r="E7" s="95"/>
      <c r="F7" s="95"/>
      <c r="G7" s="95"/>
      <c r="H7" s="95"/>
      <c r="I7" s="95"/>
      <c r="J7" s="95"/>
    </row>
    <row r="8" spans="1:10" ht="17.399999999999999" customHeight="1">
      <c r="A8" s="795" t="s">
        <v>822</v>
      </c>
      <c r="B8" s="795"/>
      <c r="C8" s="795"/>
      <c r="D8" s="795"/>
      <c r="E8" s="95"/>
      <c r="F8" s="95"/>
      <c r="G8" s="95"/>
      <c r="H8" s="95"/>
      <c r="I8" s="95"/>
      <c r="J8" s="95"/>
    </row>
    <row r="9" spans="1:10" ht="17.399999999999999" customHeight="1" thickBot="1">
      <c r="A9" s="797"/>
      <c r="B9" s="797"/>
      <c r="C9" s="797"/>
      <c r="D9" s="797"/>
      <c r="E9" s="249"/>
      <c r="F9" s="249"/>
      <c r="G9" s="95"/>
      <c r="H9" s="95"/>
      <c r="I9" s="95"/>
      <c r="J9" s="95"/>
    </row>
    <row r="10" spans="1:10" ht="17.399999999999999" customHeight="1">
      <c r="A10" s="250"/>
      <c r="B10" s="250"/>
      <c r="C10" s="251">
        <v>2024</v>
      </c>
      <c r="D10" s="252">
        <v>2023</v>
      </c>
      <c r="E10" s="251">
        <v>2022</v>
      </c>
      <c r="F10" s="712">
        <v>2021</v>
      </c>
      <c r="G10" s="95"/>
      <c r="H10" s="95"/>
      <c r="I10" s="95"/>
      <c r="J10" s="95"/>
    </row>
    <row r="11" spans="1:10" ht="17.399999999999999" customHeight="1">
      <c r="A11" s="804" t="s">
        <v>86</v>
      </c>
      <c r="B11" s="172" t="s">
        <v>47</v>
      </c>
      <c r="C11" s="644" t="s">
        <v>624</v>
      </c>
      <c r="D11" s="553" t="s">
        <v>826</v>
      </c>
      <c r="E11" s="553" t="s">
        <v>827</v>
      </c>
      <c r="F11" s="715" t="s">
        <v>832</v>
      </c>
      <c r="G11" s="95"/>
      <c r="H11" s="95"/>
      <c r="I11" s="95"/>
      <c r="J11" s="95"/>
    </row>
    <row r="12" spans="1:10" ht="17.399999999999999" customHeight="1">
      <c r="A12" s="805"/>
      <c r="B12" s="172" t="s">
        <v>223</v>
      </c>
      <c r="C12" s="416">
        <v>81</v>
      </c>
      <c r="D12" s="500">
        <v>166</v>
      </c>
      <c r="E12" s="500">
        <v>321</v>
      </c>
      <c r="F12" s="501">
        <v>459</v>
      </c>
      <c r="G12" s="95"/>
      <c r="H12" s="95"/>
      <c r="I12" s="95"/>
      <c r="J12" s="95"/>
    </row>
    <row r="13" spans="1:10" ht="17.399999999999999" customHeight="1">
      <c r="A13" s="806"/>
      <c r="B13" s="172" t="s">
        <v>224</v>
      </c>
      <c r="C13" s="416" t="s">
        <v>618</v>
      </c>
      <c r="D13" s="500" t="s">
        <v>825</v>
      </c>
      <c r="E13" s="500" t="s">
        <v>828</v>
      </c>
      <c r="F13" s="501" t="s">
        <v>831</v>
      </c>
      <c r="G13" s="95"/>
      <c r="H13" s="95"/>
      <c r="I13" s="95"/>
      <c r="J13" s="95"/>
    </row>
    <row r="14" spans="1:10" ht="17.399999999999999" customHeight="1">
      <c r="A14" s="807" t="s">
        <v>85</v>
      </c>
      <c r="B14" s="172" t="s">
        <v>47</v>
      </c>
      <c r="C14" s="416">
        <v>320</v>
      </c>
      <c r="D14" s="500">
        <v>274</v>
      </c>
      <c r="E14" s="500">
        <v>276</v>
      </c>
      <c r="F14" s="501">
        <v>237</v>
      </c>
      <c r="G14" s="95"/>
      <c r="H14" s="95"/>
      <c r="I14" s="95"/>
      <c r="J14" s="95"/>
    </row>
    <row r="15" spans="1:10" ht="17.399999999999999" customHeight="1">
      <c r="A15" s="808"/>
      <c r="B15" s="172" t="s">
        <v>223</v>
      </c>
      <c r="C15" s="416">
        <v>10</v>
      </c>
      <c r="D15" s="500">
        <v>37</v>
      </c>
      <c r="E15" s="500">
        <v>40</v>
      </c>
      <c r="F15" s="501">
        <v>80</v>
      </c>
      <c r="G15" s="95"/>
      <c r="H15" s="95"/>
      <c r="I15" s="95"/>
      <c r="J15" s="95"/>
    </row>
    <row r="16" spans="1:10" ht="17.399999999999999" customHeight="1">
      <c r="A16" s="809"/>
      <c r="B16" s="172" t="s">
        <v>225</v>
      </c>
      <c r="C16" s="416">
        <v>330</v>
      </c>
      <c r="D16" s="500">
        <v>311</v>
      </c>
      <c r="E16" s="500">
        <v>316</v>
      </c>
      <c r="F16" s="501">
        <v>317</v>
      </c>
      <c r="G16" s="95"/>
      <c r="H16" s="95"/>
      <c r="I16" s="95"/>
      <c r="J16" s="95"/>
    </row>
    <row r="17" spans="1:10" ht="17.399999999999999" customHeight="1">
      <c r="A17" s="810" t="s">
        <v>5</v>
      </c>
      <c r="B17" s="811"/>
      <c r="C17" s="639" t="s">
        <v>616</v>
      </c>
      <c r="D17" s="640" t="s">
        <v>824</v>
      </c>
      <c r="E17" s="640" t="s">
        <v>829</v>
      </c>
      <c r="F17" s="716" t="s">
        <v>830</v>
      </c>
      <c r="G17" s="95"/>
      <c r="H17" s="95"/>
      <c r="I17" s="95"/>
      <c r="J17" s="95"/>
    </row>
    <row r="18" spans="1:10" ht="17.399999999999999" customHeight="1">
      <c r="A18" s="713"/>
      <c r="B18" s="713"/>
      <c r="C18" s="550"/>
      <c r="D18" s="714"/>
      <c r="E18" s="14"/>
      <c r="F18" s="14"/>
      <c r="G18" s="95"/>
      <c r="H18" s="95"/>
      <c r="I18" s="95"/>
      <c r="J18" s="95"/>
    </row>
    <row r="19" spans="1:10" ht="17.399999999999999" customHeight="1">
      <c r="A19" s="795" t="s">
        <v>823</v>
      </c>
      <c r="B19" s="795"/>
      <c r="C19" s="795"/>
      <c r="D19" s="795"/>
      <c r="E19" s="95"/>
      <c r="F19" s="95"/>
      <c r="G19" s="95"/>
      <c r="H19" s="95"/>
      <c r="I19" s="95"/>
      <c r="J19" s="95"/>
    </row>
    <row r="20" spans="1:10" ht="15" customHeight="1" thickBot="1">
      <c r="A20" s="797"/>
      <c r="B20" s="797"/>
      <c r="C20" s="797"/>
      <c r="D20" s="797"/>
      <c r="E20" s="249"/>
      <c r="F20" s="249"/>
      <c r="G20" s="249"/>
      <c r="H20" s="249"/>
      <c r="I20" s="95"/>
      <c r="J20" s="95"/>
    </row>
    <row r="21" spans="1:10">
      <c r="A21" s="250"/>
      <c r="B21" s="250"/>
      <c r="C21" s="251" t="s">
        <v>13</v>
      </c>
      <c r="D21" s="252" t="s">
        <v>4</v>
      </c>
      <c r="E21" s="251" t="s">
        <v>46</v>
      </c>
      <c r="F21" s="253" t="s">
        <v>24</v>
      </c>
      <c r="G21" s="253" t="s">
        <v>42</v>
      </c>
      <c r="H21" s="254" t="s">
        <v>48</v>
      </c>
      <c r="I21" s="50"/>
    </row>
    <row r="22" spans="1:10">
      <c r="A22" s="804" t="s">
        <v>86</v>
      </c>
      <c r="B22" s="172" t="s">
        <v>47</v>
      </c>
      <c r="C22" s="644" t="s">
        <v>624</v>
      </c>
      <c r="D22" s="553" t="s">
        <v>625</v>
      </c>
      <c r="E22" s="19">
        <v>310</v>
      </c>
      <c r="F22" s="19">
        <v>2</v>
      </c>
      <c r="G22" s="553" t="s">
        <v>626</v>
      </c>
      <c r="H22" s="255">
        <v>2</v>
      </c>
      <c r="I22" s="50"/>
    </row>
    <row r="23" spans="1:10">
      <c r="A23" s="805"/>
      <c r="B23" s="172" t="s">
        <v>223</v>
      </c>
      <c r="C23" s="164">
        <v>81</v>
      </c>
      <c r="D23" s="169">
        <v>18</v>
      </c>
      <c r="E23" s="169">
        <v>5</v>
      </c>
      <c r="F23" s="169">
        <v>0</v>
      </c>
      <c r="G23" s="169">
        <v>57</v>
      </c>
      <c r="H23" s="170">
        <v>1</v>
      </c>
      <c r="I23" s="50"/>
    </row>
    <row r="24" spans="1:10">
      <c r="A24" s="806"/>
      <c r="B24" s="172" t="s">
        <v>224</v>
      </c>
      <c r="C24" s="416" t="s">
        <v>618</v>
      </c>
      <c r="D24" s="500" t="s">
        <v>623</v>
      </c>
      <c r="E24" s="169">
        <f t="shared" ref="E24:H24" si="0">SUM(E22:E23)</f>
        <v>315</v>
      </c>
      <c r="F24" s="169">
        <f t="shared" si="0"/>
        <v>2</v>
      </c>
      <c r="G24" s="500" t="s">
        <v>622</v>
      </c>
      <c r="H24" s="170">
        <f t="shared" si="0"/>
        <v>3</v>
      </c>
      <c r="I24" s="50"/>
    </row>
    <row r="25" spans="1:10">
      <c r="A25" s="807" t="s">
        <v>85</v>
      </c>
      <c r="B25" s="172" t="s">
        <v>47</v>
      </c>
      <c r="C25" s="164">
        <v>320</v>
      </c>
      <c r="D25" s="169">
        <v>85</v>
      </c>
      <c r="E25" s="169">
        <v>76</v>
      </c>
      <c r="F25" s="169">
        <v>2</v>
      </c>
      <c r="G25" s="154">
        <v>156</v>
      </c>
      <c r="H25" s="170">
        <v>1</v>
      </c>
      <c r="I25" s="50"/>
    </row>
    <row r="26" spans="1:10">
      <c r="A26" s="808"/>
      <c r="B26" s="172" t="s">
        <v>223</v>
      </c>
      <c r="C26" s="164">
        <v>10</v>
      </c>
      <c r="D26" s="169">
        <v>1</v>
      </c>
      <c r="E26" s="169">
        <v>1</v>
      </c>
      <c r="F26" s="169">
        <v>0</v>
      </c>
      <c r="G26" s="169">
        <v>8</v>
      </c>
      <c r="H26" s="170">
        <v>0</v>
      </c>
      <c r="I26" s="50"/>
    </row>
    <row r="27" spans="1:10">
      <c r="A27" s="809"/>
      <c r="B27" s="172" t="s">
        <v>225</v>
      </c>
      <c r="C27" s="164">
        <f t="shared" ref="C27:H27" si="1">SUM(C25:C26)</f>
        <v>330</v>
      </c>
      <c r="D27" s="169">
        <f t="shared" si="1"/>
        <v>86</v>
      </c>
      <c r="E27" s="169">
        <f t="shared" si="1"/>
        <v>77</v>
      </c>
      <c r="F27" s="169">
        <f t="shared" si="1"/>
        <v>2</v>
      </c>
      <c r="G27" s="169">
        <f t="shared" si="1"/>
        <v>164</v>
      </c>
      <c r="H27" s="170">
        <f t="shared" si="1"/>
        <v>1</v>
      </c>
      <c r="I27" s="54"/>
    </row>
    <row r="28" spans="1:10">
      <c r="A28" s="810" t="s">
        <v>5</v>
      </c>
      <c r="B28" s="811"/>
      <c r="C28" s="639" t="s">
        <v>616</v>
      </c>
      <c r="D28" s="640" t="s">
        <v>620</v>
      </c>
      <c r="E28" s="641">
        <f t="shared" ref="E28:H28" si="2">SUM(E24+E27)</f>
        <v>392</v>
      </c>
      <c r="F28" s="641">
        <f t="shared" si="2"/>
        <v>4</v>
      </c>
      <c r="G28" s="642" t="s">
        <v>621</v>
      </c>
      <c r="H28" s="643">
        <f t="shared" si="2"/>
        <v>4</v>
      </c>
      <c r="I28" s="50"/>
    </row>
    <row r="29" spans="1:10">
      <c r="A29" s="256"/>
      <c r="B29" s="257"/>
      <c r="C29" s="258"/>
      <c r="D29" s="259"/>
      <c r="E29" s="50"/>
      <c r="F29" s="49"/>
      <c r="G29" s="49"/>
      <c r="I29" s="55"/>
    </row>
    <row r="30" spans="1:10" ht="15" customHeight="1">
      <c r="A30" s="795" t="s">
        <v>226</v>
      </c>
      <c r="B30" s="795"/>
      <c r="C30" s="795"/>
      <c r="D30" s="795"/>
      <c r="E30" s="795"/>
      <c r="F30" s="795"/>
      <c r="G30" s="795"/>
      <c r="H30" s="796"/>
      <c r="I30" s="122"/>
      <c r="J30" s="122"/>
    </row>
    <row r="31" spans="1:10" ht="15.75" customHeight="1" thickBot="1">
      <c r="A31" s="797"/>
      <c r="B31" s="797"/>
      <c r="C31" s="797"/>
      <c r="D31" s="797"/>
      <c r="E31" s="797"/>
      <c r="F31" s="797"/>
      <c r="G31" s="797"/>
      <c r="H31" s="798"/>
      <c r="I31" s="122"/>
      <c r="J31" s="122"/>
    </row>
    <row r="32" spans="1:10">
      <c r="A32" s="260"/>
      <c r="B32" s="261"/>
      <c r="C32" s="800" t="s">
        <v>86</v>
      </c>
      <c r="D32" s="801"/>
      <c r="E32" s="800" t="s">
        <v>85</v>
      </c>
      <c r="F32" s="801"/>
      <c r="G32" s="800" t="s">
        <v>5</v>
      </c>
      <c r="H32" s="817"/>
      <c r="I32" s="123"/>
      <c r="J32" s="122"/>
    </row>
    <row r="33" spans="1:31">
      <c r="A33" s="262"/>
      <c r="B33" s="263"/>
      <c r="C33" s="263" t="s">
        <v>6</v>
      </c>
      <c r="D33" s="264" t="s">
        <v>7</v>
      </c>
      <c r="E33" s="263" t="s">
        <v>6</v>
      </c>
      <c r="F33" s="263" t="s">
        <v>7</v>
      </c>
      <c r="G33" s="263" t="s">
        <v>6</v>
      </c>
      <c r="H33" s="265" t="s">
        <v>7</v>
      </c>
      <c r="I33" s="123"/>
      <c r="J33" s="122"/>
    </row>
    <row r="34" spans="1:31">
      <c r="A34" s="645" t="s">
        <v>227</v>
      </c>
      <c r="B34" s="646"/>
      <c r="C34" s="647">
        <v>3</v>
      </c>
      <c r="D34" s="648">
        <v>0.38</v>
      </c>
      <c r="E34" s="649">
        <v>5</v>
      </c>
      <c r="F34" s="650">
        <v>0.63</v>
      </c>
      <c r="G34" s="649">
        <v>8</v>
      </c>
      <c r="H34" s="651">
        <v>1</v>
      </c>
      <c r="I34" s="123"/>
      <c r="J34" s="122"/>
    </row>
    <row r="35" spans="1:31">
      <c r="A35" s="266" t="s">
        <v>228</v>
      </c>
      <c r="B35" s="266"/>
      <c r="C35" s="169">
        <v>6</v>
      </c>
      <c r="D35" s="350">
        <v>0.15</v>
      </c>
      <c r="E35" s="169">
        <v>35</v>
      </c>
      <c r="F35" s="350">
        <v>0.85</v>
      </c>
      <c r="G35" s="169">
        <v>41</v>
      </c>
      <c r="H35" s="351">
        <v>1</v>
      </c>
      <c r="I35" s="123"/>
      <c r="J35" s="122"/>
    </row>
    <row r="36" spans="1:31">
      <c r="A36" s="266" t="s">
        <v>229</v>
      </c>
      <c r="B36" s="266"/>
      <c r="C36" s="169">
        <v>16</v>
      </c>
      <c r="D36" s="350">
        <v>0.17</v>
      </c>
      <c r="E36" s="169">
        <v>77</v>
      </c>
      <c r="F36" s="350">
        <v>0.83</v>
      </c>
      <c r="G36" s="169">
        <v>93</v>
      </c>
      <c r="H36" s="351">
        <v>1</v>
      </c>
      <c r="I36" s="123"/>
      <c r="J36" s="122"/>
    </row>
    <row r="37" spans="1:31">
      <c r="A37" s="266" t="s">
        <v>230</v>
      </c>
      <c r="B37" s="266"/>
      <c r="C37" s="169">
        <v>24</v>
      </c>
      <c r="D37" s="350">
        <v>0.18</v>
      </c>
      <c r="E37" s="169">
        <v>110</v>
      </c>
      <c r="F37" s="350">
        <v>0.82</v>
      </c>
      <c r="G37" s="169">
        <v>134</v>
      </c>
      <c r="H37" s="351">
        <v>1</v>
      </c>
      <c r="I37" s="123"/>
      <c r="J37" s="122"/>
    </row>
    <row r="38" spans="1:31">
      <c r="A38" s="266" t="s">
        <v>25</v>
      </c>
      <c r="B38" s="50"/>
      <c r="C38" s="169">
        <v>172</v>
      </c>
      <c r="D38" s="350">
        <v>0.25</v>
      </c>
      <c r="E38" s="154">
        <v>515</v>
      </c>
      <c r="F38" s="350">
        <v>0.75</v>
      </c>
      <c r="G38" s="154">
        <v>687</v>
      </c>
      <c r="H38" s="351">
        <v>1</v>
      </c>
      <c r="I38" s="123"/>
      <c r="J38" s="122"/>
    </row>
    <row r="39" spans="1:31">
      <c r="A39" s="266" t="s">
        <v>49</v>
      </c>
      <c r="B39" s="266"/>
      <c r="C39" s="169">
        <v>53</v>
      </c>
      <c r="D39" s="350">
        <v>0.09</v>
      </c>
      <c r="E39" s="19">
        <v>562</v>
      </c>
      <c r="F39" s="350">
        <v>0.91</v>
      </c>
      <c r="G39" s="154">
        <v>615</v>
      </c>
      <c r="H39" s="351">
        <v>1</v>
      </c>
      <c r="I39" s="123"/>
      <c r="J39" s="122"/>
    </row>
    <row r="40" spans="1:31">
      <c r="A40" s="266" t="s">
        <v>231</v>
      </c>
      <c r="B40" s="267"/>
      <c r="C40" s="268">
        <v>59</v>
      </c>
      <c r="D40" s="354">
        <v>0.3</v>
      </c>
      <c r="E40" s="617" t="s">
        <v>619</v>
      </c>
      <c r="F40" s="354">
        <v>0.97</v>
      </c>
      <c r="G40" s="617" t="s">
        <v>617</v>
      </c>
      <c r="H40" s="355">
        <v>1</v>
      </c>
      <c r="I40" s="123"/>
      <c r="J40" s="122"/>
    </row>
    <row r="41" spans="1:31">
      <c r="A41" s="653" t="s">
        <v>233</v>
      </c>
      <c r="B41" s="654"/>
      <c r="C41" s="655">
        <f>SUM(C35:C40)</f>
        <v>330</v>
      </c>
      <c r="D41" s="656">
        <v>0.1</v>
      </c>
      <c r="E41" s="657" t="s">
        <v>618</v>
      </c>
      <c r="F41" s="656">
        <v>0.9</v>
      </c>
      <c r="G41" s="657" t="s">
        <v>616</v>
      </c>
      <c r="H41" s="652">
        <v>1</v>
      </c>
      <c r="I41" s="123"/>
      <c r="J41" s="122"/>
    </row>
    <row r="42" spans="1:31">
      <c r="A42" s="269"/>
      <c r="B42" s="270"/>
      <c r="C42" s="271"/>
      <c r="D42" s="272"/>
      <c r="E42" s="273"/>
      <c r="F42" s="273"/>
      <c r="G42" s="273"/>
      <c r="H42" s="273"/>
      <c r="I42" s="122"/>
      <c r="J42" s="122"/>
    </row>
    <row r="43" spans="1:31" ht="19.5" customHeight="1">
      <c r="A43" s="802" t="s">
        <v>241</v>
      </c>
      <c r="B43" s="802"/>
      <c r="C43" s="802"/>
      <c r="D43" s="802"/>
      <c r="E43" s="802"/>
      <c r="F43" s="802"/>
      <c r="G43" s="803"/>
      <c r="H43" s="274"/>
      <c r="I43" s="274"/>
      <c r="J43" s="274"/>
    </row>
    <row r="44" spans="1:31" ht="19.5" customHeight="1" thickBot="1">
      <c r="A44" s="797"/>
      <c r="B44" s="797"/>
      <c r="C44" s="797"/>
      <c r="D44" s="797"/>
      <c r="E44" s="797"/>
      <c r="F44" s="797"/>
      <c r="G44" s="798"/>
      <c r="H44" s="275"/>
      <c r="I44" s="275"/>
      <c r="J44" s="275"/>
      <c r="K44" s="276"/>
      <c r="L44" s="276"/>
      <c r="M44" s="276"/>
      <c r="N44" s="276"/>
      <c r="O44" s="276"/>
      <c r="P44" s="276"/>
      <c r="Q44" s="276"/>
      <c r="R44" s="276"/>
      <c r="S44" s="276"/>
      <c r="T44" s="276"/>
      <c r="U44" s="276"/>
      <c r="V44" s="276"/>
      <c r="W44" s="276"/>
      <c r="X44" s="276"/>
      <c r="Y44" s="276"/>
      <c r="Z44" s="276"/>
      <c r="AA44" s="276"/>
      <c r="AB44" s="276"/>
      <c r="AC44" s="276"/>
      <c r="AD44" s="276"/>
      <c r="AE44" s="277"/>
    </row>
    <row r="45" spans="1:31">
      <c r="A45" s="278"/>
      <c r="B45" s="279"/>
      <c r="C45" s="800" t="s">
        <v>26</v>
      </c>
      <c r="D45" s="801"/>
      <c r="E45" s="800" t="s">
        <v>27</v>
      </c>
      <c r="F45" s="801"/>
      <c r="G45" s="800" t="s">
        <v>28</v>
      </c>
      <c r="H45" s="801"/>
      <c r="I45" s="800" t="s">
        <v>5</v>
      </c>
      <c r="J45" s="817"/>
      <c r="K45" s="53"/>
      <c r="L45" s="53"/>
      <c r="M45" s="53"/>
      <c r="N45" s="53"/>
      <c r="O45" s="53"/>
      <c r="P45" s="53"/>
      <c r="Q45" s="53"/>
      <c r="R45" s="53"/>
      <c r="S45" s="53"/>
      <c r="T45" s="53"/>
      <c r="U45" s="53"/>
      <c r="V45" s="53"/>
      <c r="W45" s="53"/>
      <c r="X45" s="53"/>
      <c r="Y45" s="53"/>
      <c r="Z45" s="53"/>
      <c r="AA45" s="53"/>
      <c r="AB45" s="53"/>
      <c r="AC45" s="53"/>
      <c r="AD45" s="53"/>
      <c r="AE45" s="54"/>
    </row>
    <row r="46" spans="1:31">
      <c r="A46" s="250"/>
      <c r="B46" s="280"/>
      <c r="C46" s="280" t="s">
        <v>6</v>
      </c>
      <c r="D46" s="281" t="s">
        <v>7</v>
      </c>
      <c r="E46" s="282" t="s">
        <v>6</v>
      </c>
      <c r="F46" s="283" t="s">
        <v>7</v>
      </c>
      <c r="G46" s="283" t="s">
        <v>6</v>
      </c>
      <c r="H46" s="283" t="s">
        <v>7</v>
      </c>
      <c r="I46" s="283" t="s">
        <v>6</v>
      </c>
      <c r="J46" s="284" t="s">
        <v>7</v>
      </c>
    </row>
    <row r="47" spans="1:31">
      <c r="A47" s="645" t="s">
        <v>227</v>
      </c>
      <c r="B47" s="658"/>
      <c r="C47" s="659">
        <v>0</v>
      </c>
      <c r="D47" s="660">
        <v>0</v>
      </c>
      <c r="E47" s="661">
        <v>1</v>
      </c>
      <c r="F47" s="660">
        <v>0.13</v>
      </c>
      <c r="G47" s="661">
        <v>7</v>
      </c>
      <c r="H47" s="660">
        <v>0.88</v>
      </c>
      <c r="I47" s="661">
        <v>8</v>
      </c>
      <c r="J47" s="662">
        <v>1</v>
      </c>
      <c r="K47" s="47"/>
    </row>
    <row r="48" spans="1:31">
      <c r="A48" s="266" t="s">
        <v>228</v>
      </c>
      <c r="B48" s="172"/>
      <c r="C48" s="285">
        <v>1</v>
      </c>
      <c r="D48" s="356">
        <v>0.02</v>
      </c>
      <c r="E48" s="286">
        <v>20</v>
      </c>
      <c r="F48" s="359">
        <v>0.49</v>
      </c>
      <c r="G48" s="286">
        <v>20</v>
      </c>
      <c r="H48" s="362">
        <v>0.49</v>
      </c>
      <c r="I48" s="287">
        <v>41</v>
      </c>
      <c r="J48" s="365">
        <v>1</v>
      </c>
    </row>
    <row r="49" spans="1:10">
      <c r="A49" s="266" t="s">
        <v>229</v>
      </c>
      <c r="B49" s="172"/>
      <c r="C49" s="288">
        <v>1</v>
      </c>
      <c r="D49" s="357">
        <v>0.01</v>
      </c>
      <c r="E49" s="289">
        <v>69</v>
      </c>
      <c r="F49" s="360">
        <v>0.74</v>
      </c>
      <c r="G49" s="289">
        <v>23</v>
      </c>
      <c r="H49" s="363">
        <v>0.25</v>
      </c>
      <c r="I49" s="290">
        <v>93</v>
      </c>
      <c r="J49" s="365">
        <v>1</v>
      </c>
    </row>
    <row r="50" spans="1:10">
      <c r="A50" s="266" t="s">
        <v>230</v>
      </c>
      <c r="B50" s="172"/>
      <c r="C50" s="288">
        <v>1</v>
      </c>
      <c r="D50" s="357">
        <v>0.01</v>
      </c>
      <c r="E50" s="289">
        <v>111</v>
      </c>
      <c r="F50" s="360">
        <v>0.83</v>
      </c>
      <c r="G50" s="289">
        <v>22</v>
      </c>
      <c r="H50" s="363">
        <v>0.16</v>
      </c>
      <c r="I50" s="290">
        <v>134</v>
      </c>
      <c r="J50" s="365">
        <v>1</v>
      </c>
    </row>
    <row r="51" spans="1:10">
      <c r="A51" s="266" t="s">
        <v>25</v>
      </c>
      <c r="B51" s="49"/>
      <c r="C51" s="288">
        <v>120</v>
      </c>
      <c r="D51" s="357">
        <v>0.17</v>
      </c>
      <c r="E51" s="289">
        <v>481</v>
      </c>
      <c r="F51" s="360">
        <v>0.7</v>
      </c>
      <c r="G51" s="289">
        <v>86</v>
      </c>
      <c r="H51" s="364">
        <v>0.13</v>
      </c>
      <c r="I51" s="290">
        <v>687</v>
      </c>
      <c r="J51" s="365">
        <v>1</v>
      </c>
    </row>
    <row r="52" spans="1:10">
      <c r="A52" s="266" t="s">
        <v>49</v>
      </c>
      <c r="B52" s="172"/>
      <c r="C52" s="288">
        <v>111</v>
      </c>
      <c r="D52" s="358">
        <v>0.18</v>
      </c>
      <c r="E52" s="289">
        <v>432</v>
      </c>
      <c r="F52" s="360">
        <v>0.7</v>
      </c>
      <c r="G52" s="289">
        <v>72</v>
      </c>
      <c r="H52" s="362">
        <v>0.12</v>
      </c>
      <c r="I52" s="290">
        <v>615</v>
      </c>
      <c r="J52" s="365">
        <v>1</v>
      </c>
    </row>
    <row r="53" spans="1:10">
      <c r="A53" s="266" t="s">
        <v>231</v>
      </c>
      <c r="B53" s="49"/>
      <c r="C53" s="288">
        <v>275</v>
      </c>
      <c r="D53" s="357">
        <v>0.16</v>
      </c>
      <c r="E53" s="615" t="s">
        <v>615</v>
      </c>
      <c r="F53" s="361">
        <v>0.75</v>
      </c>
      <c r="G53" s="291">
        <v>159</v>
      </c>
      <c r="H53" s="364">
        <v>0.09</v>
      </c>
      <c r="I53" s="616" t="s">
        <v>617</v>
      </c>
      <c r="J53" s="365">
        <v>1</v>
      </c>
    </row>
    <row r="54" spans="1:10">
      <c r="A54" s="653" t="s">
        <v>233</v>
      </c>
      <c r="B54" s="663"/>
      <c r="C54" s="664">
        <f>SUM(C48:C53)</f>
        <v>509</v>
      </c>
      <c r="D54" s="665">
        <v>0.15</v>
      </c>
      <c r="E54" s="666" t="s">
        <v>614</v>
      </c>
      <c r="F54" s="665">
        <v>0.73</v>
      </c>
      <c r="G54" s="664">
        <f>SUM(G48:G53)</f>
        <v>382</v>
      </c>
      <c r="H54" s="665">
        <v>0.12</v>
      </c>
      <c r="I54" s="666" t="s">
        <v>616</v>
      </c>
      <c r="J54" s="667">
        <v>1</v>
      </c>
    </row>
    <row r="55" spans="1:10">
      <c r="A55" s="55"/>
      <c r="B55" s="55"/>
      <c r="C55" s="50"/>
      <c r="D55" s="55"/>
      <c r="F55" s="49"/>
      <c r="G55" s="49"/>
      <c r="H55" s="55"/>
      <c r="I55" s="54"/>
      <c r="J55" s="55"/>
    </row>
    <row r="56" spans="1:10" ht="19.5" customHeight="1">
      <c r="A56" s="795" t="s">
        <v>232</v>
      </c>
      <c r="B56" s="795"/>
      <c r="C56" s="795"/>
      <c r="D56" s="795"/>
    </row>
    <row r="57" spans="1:10" ht="19.5" customHeight="1" thickBot="1">
      <c r="A57" s="797"/>
      <c r="B57" s="797"/>
      <c r="C57" s="797"/>
      <c r="D57" s="797"/>
    </row>
    <row r="58" spans="1:10" ht="21.6">
      <c r="A58" s="292"/>
      <c r="B58" s="292"/>
      <c r="C58" s="263" t="s">
        <v>6</v>
      </c>
      <c r="D58" s="669" t="s">
        <v>237</v>
      </c>
      <c r="E58" s="293"/>
      <c r="F58" s="293"/>
      <c r="G58" s="293"/>
      <c r="H58" s="293"/>
      <c r="I58" s="293"/>
      <c r="J58" s="293"/>
    </row>
    <row r="59" spans="1:10">
      <c r="A59" s="793" t="s">
        <v>42</v>
      </c>
      <c r="B59" s="172" t="s">
        <v>8</v>
      </c>
      <c r="C59" s="614" t="s">
        <v>613</v>
      </c>
      <c r="D59" s="294">
        <v>0.7</v>
      </c>
      <c r="E59" s="293"/>
      <c r="F59" s="293"/>
      <c r="G59" s="293"/>
      <c r="H59" s="293"/>
      <c r="I59" s="293"/>
      <c r="J59" s="293"/>
    </row>
    <row r="60" spans="1:10">
      <c r="A60" s="794"/>
      <c r="B60" s="172" t="s">
        <v>20</v>
      </c>
      <c r="C60" s="164">
        <v>106</v>
      </c>
      <c r="D60" s="294">
        <v>0.8</v>
      </c>
      <c r="E60" s="293"/>
      <c r="F60" s="293"/>
      <c r="G60" s="293"/>
      <c r="H60" s="293"/>
      <c r="I60" s="293"/>
      <c r="J60" s="293"/>
    </row>
    <row r="61" spans="1:10">
      <c r="A61" s="794"/>
      <c r="B61" s="172" t="s">
        <v>18</v>
      </c>
      <c r="C61" s="164">
        <v>66</v>
      </c>
      <c r="D61" s="294">
        <v>0.71</v>
      </c>
      <c r="E61" s="293"/>
      <c r="F61" s="293"/>
      <c r="G61" s="293"/>
      <c r="H61" s="293"/>
      <c r="I61" s="293"/>
      <c r="J61" s="293"/>
    </row>
    <row r="62" spans="1:10">
      <c r="A62" s="794"/>
      <c r="B62" s="172" t="s">
        <v>19</v>
      </c>
      <c r="C62" s="164">
        <v>20</v>
      </c>
      <c r="D62" s="294">
        <v>0.43</v>
      </c>
      <c r="E62" s="293"/>
      <c r="F62" s="293"/>
      <c r="G62" s="293"/>
      <c r="H62" s="293"/>
      <c r="I62" s="293"/>
      <c r="J62" s="293"/>
    </row>
    <row r="63" spans="1:10">
      <c r="A63" s="794"/>
      <c r="B63" s="172" t="s">
        <v>21</v>
      </c>
      <c r="C63" s="164">
        <v>17</v>
      </c>
      <c r="D63" s="294">
        <v>0.39</v>
      </c>
      <c r="E63" s="293"/>
      <c r="F63" s="293"/>
      <c r="G63" s="293"/>
      <c r="H63" s="293"/>
      <c r="I63" s="293"/>
      <c r="J63" s="293"/>
    </row>
    <row r="64" spans="1:10">
      <c r="A64" s="295" t="s">
        <v>4</v>
      </c>
      <c r="B64" s="172" t="s">
        <v>14</v>
      </c>
      <c r="C64" s="164">
        <v>375</v>
      </c>
      <c r="D64" s="294">
        <v>0.21</v>
      </c>
      <c r="E64" s="293"/>
      <c r="F64" s="293"/>
      <c r="G64" s="293"/>
      <c r="H64" s="293"/>
      <c r="I64" s="293"/>
      <c r="J64" s="293"/>
    </row>
    <row r="65" spans="1:11">
      <c r="A65" s="296" t="s">
        <v>46</v>
      </c>
      <c r="B65" s="172" t="s">
        <v>15</v>
      </c>
      <c r="C65" s="164">
        <v>443</v>
      </c>
      <c r="D65" s="294">
        <v>0.54</v>
      </c>
      <c r="E65" s="293"/>
      <c r="F65" s="293"/>
      <c r="G65" s="293"/>
      <c r="H65" s="293"/>
      <c r="I65" s="293"/>
      <c r="J65" s="293"/>
    </row>
    <row r="66" spans="1:11">
      <c r="A66" s="814" t="s">
        <v>5</v>
      </c>
      <c r="B66" s="815"/>
      <c r="C66" s="614" t="s">
        <v>612</v>
      </c>
      <c r="D66" s="668">
        <v>0.51</v>
      </c>
      <c r="E66" s="293"/>
      <c r="F66" s="293"/>
      <c r="G66" s="293"/>
      <c r="H66" s="293"/>
      <c r="I66" s="293"/>
      <c r="J66" s="293"/>
    </row>
    <row r="67" spans="1:11">
      <c r="A67" s="184"/>
      <c r="B67" s="184"/>
      <c r="C67" s="11"/>
      <c r="D67" s="297"/>
      <c r="E67" s="293"/>
      <c r="F67" s="293"/>
      <c r="G67" s="293"/>
      <c r="H67" s="293"/>
      <c r="I67" s="293"/>
      <c r="J67" s="293"/>
    </row>
    <row r="68" spans="1:11" s="298" customFormat="1" ht="30" customHeight="1">
      <c r="A68" s="816" t="s">
        <v>234</v>
      </c>
      <c r="B68" s="816"/>
      <c r="C68" s="816"/>
      <c r="D68" s="816"/>
      <c r="E68" s="816"/>
      <c r="F68" s="816"/>
      <c r="G68" s="816"/>
      <c r="H68" s="816"/>
      <c r="I68" s="816"/>
      <c r="J68" s="816"/>
    </row>
    <row r="69" spans="1:11" s="298" customFormat="1" ht="37.950000000000003" customHeight="1">
      <c r="A69" s="816" t="s">
        <v>235</v>
      </c>
      <c r="B69" s="816"/>
      <c r="C69" s="816"/>
      <c r="D69" s="816"/>
      <c r="E69" s="816"/>
      <c r="F69" s="816"/>
      <c r="G69" s="816"/>
      <c r="H69" s="816"/>
      <c r="I69" s="816"/>
      <c r="J69" s="816"/>
    </row>
    <row r="70" spans="1:11" s="298" customFormat="1" ht="30" customHeight="1">
      <c r="A70" s="816" t="s">
        <v>236</v>
      </c>
      <c r="B70" s="816"/>
      <c r="C70" s="816"/>
      <c r="D70" s="816"/>
      <c r="E70" s="816"/>
      <c r="F70" s="816"/>
      <c r="G70" s="816"/>
      <c r="H70" s="816"/>
      <c r="I70" s="816"/>
      <c r="J70" s="816"/>
    </row>
    <row r="72" spans="1:11" ht="22.5" customHeight="1">
      <c r="A72" s="795" t="s">
        <v>238</v>
      </c>
      <c r="B72" s="795"/>
      <c r="C72" s="795"/>
      <c r="D72" s="795"/>
      <c r="E72" s="795"/>
      <c r="F72" s="795"/>
      <c r="G72" s="795"/>
      <c r="H72" s="795"/>
      <c r="I72" s="795"/>
      <c r="J72" s="795"/>
      <c r="K72" s="795"/>
    </row>
    <row r="73" spans="1:11" ht="22.5" customHeight="1">
      <c r="A73" s="795"/>
      <c r="B73" s="795"/>
      <c r="C73" s="795"/>
      <c r="D73" s="795"/>
      <c r="E73" s="795"/>
      <c r="F73" s="795"/>
      <c r="G73" s="795"/>
      <c r="H73" s="795"/>
      <c r="I73" s="795"/>
      <c r="J73" s="795"/>
      <c r="K73" s="795"/>
    </row>
    <row r="74" spans="1:11">
      <c r="A74" s="299"/>
      <c r="B74" s="299"/>
      <c r="C74" s="300" t="s">
        <v>6</v>
      </c>
      <c r="D74" s="670" t="s">
        <v>7</v>
      </c>
      <c r="E74" s="301"/>
    </row>
    <row r="75" spans="1:11">
      <c r="A75" s="804" t="s">
        <v>3</v>
      </c>
      <c r="B75" s="172" t="s">
        <v>8</v>
      </c>
      <c r="C75" s="164">
        <v>834</v>
      </c>
      <c r="D75" s="294">
        <v>0.79</v>
      </c>
    </row>
    <row r="76" spans="1:11">
      <c r="A76" s="805"/>
      <c r="B76" s="172" t="s">
        <v>20</v>
      </c>
      <c r="C76" s="164">
        <v>49</v>
      </c>
      <c r="D76" s="294">
        <v>0.55000000000000004</v>
      </c>
    </row>
    <row r="77" spans="1:11">
      <c r="A77" s="805"/>
      <c r="B77" s="172" t="s">
        <v>18</v>
      </c>
      <c r="C77" s="164">
        <v>38</v>
      </c>
      <c r="D77" s="294">
        <v>0.68</v>
      </c>
    </row>
    <row r="78" spans="1:11">
      <c r="A78" s="805"/>
      <c r="B78" s="172" t="s">
        <v>19</v>
      </c>
      <c r="C78" s="164">
        <v>14</v>
      </c>
      <c r="D78" s="294">
        <v>0.52</v>
      </c>
    </row>
    <row r="79" spans="1:11">
      <c r="A79" s="805"/>
      <c r="B79" s="172" t="s">
        <v>21</v>
      </c>
      <c r="C79" s="164">
        <v>10</v>
      </c>
      <c r="D79" s="294">
        <v>0.91</v>
      </c>
    </row>
    <row r="80" spans="1:11">
      <c r="A80" s="806"/>
      <c r="B80" s="172" t="s">
        <v>22</v>
      </c>
      <c r="C80" s="164">
        <v>0</v>
      </c>
      <c r="D80" s="294">
        <v>0</v>
      </c>
    </row>
    <row r="81" spans="1:4">
      <c r="A81" s="295" t="s">
        <v>4</v>
      </c>
      <c r="B81" s="172" t="s">
        <v>14</v>
      </c>
      <c r="C81" s="416" t="s">
        <v>611</v>
      </c>
      <c r="D81" s="294">
        <v>0.77</v>
      </c>
    </row>
    <row r="82" spans="1:4">
      <c r="A82" s="296" t="s">
        <v>46</v>
      </c>
      <c r="B82" s="172" t="s">
        <v>15</v>
      </c>
      <c r="C82" s="164">
        <v>3</v>
      </c>
      <c r="D82" s="294">
        <v>8.0000000000000002E-3</v>
      </c>
    </row>
    <row r="83" spans="1:4">
      <c r="A83" s="812" t="s">
        <v>5</v>
      </c>
      <c r="B83" s="813"/>
      <c r="C83" s="614" t="s">
        <v>610</v>
      </c>
      <c r="D83" s="668">
        <v>0.61</v>
      </c>
    </row>
  </sheetData>
  <mergeCells count="27">
    <mergeCell ref="A83:B83"/>
    <mergeCell ref="A28:B28"/>
    <mergeCell ref="A22:A24"/>
    <mergeCell ref="A25:A27"/>
    <mergeCell ref="A66:B66"/>
    <mergeCell ref="A75:A80"/>
    <mergeCell ref="A69:J69"/>
    <mergeCell ref="A70:J70"/>
    <mergeCell ref="E32:F32"/>
    <mergeCell ref="G32:H32"/>
    <mergeCell ref="E45:F45"/>
    <mergeCell ref="G45:H45"/>
    <mergeCell ref="I45:J45"/>
    <mergeCell ref="A72:K73"/>
    <mergeCell ref="A68:J68"/>
    <mergeCell ref="A56:D57"/>
    <mergeCell ref="A59:A63"/>
    <mergeCell ref="A30:H31"/>
    <mergeCell ref="A6:B7"/>
    <mergeCell ref="C45:D45"/>
    <mergeCell ref="C32:D32"/>
    <mergeCell ref="A19:D20"/>
    <mergeCell ref="A43:G44"/>
    <mergeCell ref="A11:A13"/>
    <mergeCell ref="A14:A16"/>
    <mergeCell ref="A17:B17"/>
    <mergeCell ref="A8:D9"/>
  </mergeCells>
  <pageMargins left="0.7" right="0.7" top="0.75" bottom="0.75" header="0.3" footer="0.3"/>
  <pageSetup paperSize="9" orientation="portrait" r:id="rId1"/>
  <ignoredErrors>
    <ignoredError sqref="C41 C54 G54"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5:H41"/>
  <sheetViews>
    <sheetView showGridLines="0" zoomScaleNormal="100" workbookViewId="0">
      <selection activeCell="F16" sqref="F16"/>
    </sheetView>
  </sheetViews>
  <sheetFormatPr baseColWidth="10" defaultColWidth="11.44140625" defaultRowHeight="14.4"/>
  <cols>
    <col min="1" max="1" width="14.44140625" style="48" customWidth="1"/>
    <col min="2" max="2" width="13" style="48" customWidth="1"/>
    <col min="3" max="3" width="17.33203125" style="48" customWidth="1"/>
    <col min="4" max="16384" width="11.44140625" style="48"/>
  </cols>
  <sheetData>
    <row r="5" spans="1:8">
      <c r="A5" s="77"/>
      <c r="B5" s="77"/>
      <c r="C5" s="77"/>
      <c r="D5" s="77"/>
      <c r="E5" s="77"/>
      <c r="F5" s="77"/>
      <c r="G5" s="77"/>
      <c r="H5" s="77"/>
    </row>
    <row r="6" spans="1:8">
      <c r="A6" s="826" t="s">
        <v>239</v>
      </c>
      <c r="B6" s="826"/>
      <c r="C6" s="95"/>
      <c r="D6" s="95"/>
      <c r="E6" s="95"/>
      <c r="F6" s="95"/>
      <c r="G6" s="95"/>
      <c r="H6" s="95"/>
    </row>
    <row r="7" spans="1:8">
      <c r="A7" s="826"/>
      <c r="B7" s="826"/>
      <c r="C7" s="95"/>
      <c r="D7" s="95"/>
      <c r="E7" s="95"/>
      <c r="F7" s="95"/>
      <c r="G7" s="95"/>
      <c r="H7" s="95"/>
    </row>
    <row r="8" spans="1:8" ht="15" customHeight="1">
      <c r="A8" s="795" t="s">
        <v>240</v>
      </c>
      <c r="B8" s="795"/>
      <c r="C8" s="795"/>
      <c r="D8" s="795"/>
      <c r="E8" s="795"/>
      <c r="F8" s="795"/>
      <c r="G8" s="795"/>
      <c r="H8" s="795"/>
    </row>
    <row r="9" spans="1:8" ht="18" customHeight="1" thickBot="1">
      <c r="A9" s="797"/>
      <c r="B9" s="797"/>
      <c r="C9" s="797"/>
      <c r="D9" s="797"/>
      <c r="E9" s="797"/>
      <c r="F9" s="797"/>
      <c r="G9" s="797"/>
      <c r="H9" s="797"/>
    </row>
    <row r="10" spans="1:8">
      <c r="A10" s="292"/>
      <c r="B10" s="292"/>
      <c r="C10" s="292"/>
      <c r="D10" s="303" t="s">
        <v>13</v>
      </c>
      <c r="E10" s="303" t="s">
        <v>4</v>
      </c>
      <c r="F10" s="303" t="s">
        <v>46</v>
      </c>
      <c r="G10" s="303" t="s">
        <v>24</v>
      </c>
      <c r="H10" s="304" t="s">
        <v>42</v>
      </c>
    </row>
    <row r="11" spans="1:8">
      <c r="A11" s="827" t="s">
        <v>242</v>
      </c>
      <c r="B11" s="829" t="s">
        <v>86</v>
      </c>
      <c r="C11" s="305" t="s">
        <v>50</v>
      </c>
      <c r="D11" s="306">
        <f>SUM(E11:H11)</f>
        <v>499</v>
      </c>
      <c r="E11" s="19">
        <v>135</v>
      </c>
      <c r="F11" s="19">
        <v>266</v>
      </c>
      <c r="G11" s="19" t="s">
        <v>2</v>
      </c>
      <c r="H11" s="307">
        <v>98</v>
      </c>
    </row>
    <row r="12" spans="1:8">
      <c r="A12" s="827"/>
      <c r="B12" s="829"/>
      <c r="C12" s="308" t="s">
        <v>244</v>
      </c>
      <c r="D12" s="309" t="s">
        <v>658</v>
      </c>
      <c r="E12" s="310" t="s">
        <v>659</v>
      </c>
      <c r="F12" s="310" t="s">
        <v>660</v>
      </c>
      <c r="G12" s="171" t="s">
        <v>2</v>
      </c>
      <c r="H12" s="302" t="s">
        <v>661</v>
      </c>
    </row>
    <row r="13" spans="1:8">
      <c r="A13" s="827"/>
      <c r="B13" s="830" t="s">
        <v>85</v>
      </c>
      <c r="C13" s="305" t="s">
        <v>50</v>
      </c>
      <c r="D13" s="306">
        <f>SUM(E13:H13)</f>
        <v>100</v>
      </c>
      <c r="E13" s="155">
        <v>18</v>
      </c>
      <c r="F13" s="169">
        <v>51</v>
      </c>
      <c r="G13" s="169" t="s">
        <v>2</v>
      </c>
      <c r="H13" s="311">
        <v>31</v>
      </c>
    </row>
    <row r="14" spans="1:8" ht="15" thickBot="1">
      <c r="A14" s="828"/>
      <c r="B14" s="831"/>
      <c r="C14" s="308" t="s">
        <v>244</v>
      </c>
      <c r="D14" s="312" t="s">
        <v>662</v>
      </c>
      <c r="E14" s="310" t="s">
        <v>627</v>
      </c>
      <c r="F14" s="313" t="s">
        <v>628</v>
      </c>
      <c r="G14" s="314" t="s">
        <v>2</v>
      </c>
      <c r="H14" s="315" t="s">
        <v>629</v>
      </c>
    </row>
    <row r="15" spans="1:8">
      <c r="A15" s="832" t="s">
        <v>243</v>
      </c>
      <c r="B15" s="835" t="s">
        <v>29</v>
      </c>
      <c r="C15" s="292" t="s">
        <v>50</v>
      </c>
      <c r="D15" s="316">
        <f>SUM(E15:H15)</f>
        <v>131</v>
      </c>
      <c r="E15" s="317">
        <v>45</v>
      </c>
      <c r="F15" s="317">
        <v>68</v>
      </c>
      <c r="G15" s="317" t="s">
        <v>2</v>
      </c>
      <c r="H15" s="186">
        <v>18</v>
      </c>
    </row>
    <row r="16" spans="1:8">
      <c r="A16" s="833"/>
      <c r="B16" s="836"/>
      <c r="C16" s="308" t="s">
        <v>244</v>
      </c>
      <c r="D16" s="318" t="s">
        <v>630</v>
      </c>
      <c r="E16" s="310" t="s">
        <v>631</v>
      </c>
      <c r="F16" s="310" t="s">
        <v>632</v>
      </c>
      <c r="G16" s="319" t="s">
        <v>2</v>
      </c>
      <c r="H16" s="302" t="s">
        <v>633</v>
      </c>
    </row>
    <row r="17" spans="1:8">
      <c r="A17" s="833"/>
      <c r="B17" s="837" t="s">
        <v>27</v>
      </c>
      <c r="C17" s="305" t="s">
        <v>50</v>
      </c>
      <c r="D17" s="320">
        <f>SUM(E17:H17)</f>
        <v>429</v>
      </c>
      <c r="E17" s="169">
        <v>103</v>
      </c>
      <c r="F17" s="169">
        <v>225</v>
      </c>
      <c r="G17" s="169" t="s">
        <v>2</v>
      </c>
      <c r="H17" s="181">
        <v>101</v>
      </c>
    </row>
    <row r="18" spans="1:8">
      <c r="A18" s="833"/>
      <c r="B18" s="836"/>
      <c r="C18" s="308" t="s">
        <v>244</v>
      </c>
      <c r="D18" s="318" t="s">
        <v>634</v>
      </c>
      <c r="E18" s="310" t="s">
        <v>635</v>
      </c>
      <c r="F18" s="310" t="s">
        <v>636</v>
      </c>
      <c r="G18" s="319" t="s">
        <v>2</v>
      </c>
      <c r="H18" s="302" t="s">
        <v>637</v>
      </c>
    </row>
    <row r="19" spans="1:8">
      <c r="A19" s="833"/>
      <c r="B19" s="837" t="s">
        <v>30</v>
      </c>
      <c r="C19" s="305" t="s">
        <v>50</v>
      </c>
      <c r="D19" s="320">
        <f>SUM(E19:H19)</f>
        <v>39</v>
      </c>
      <c r="E19" s="169">
        <v>5</v>
      </c>
      <c r="F19" s="169">
        <v>24</v>
      </c>
      <c r="G19" s="169" t="s">
        <v>2</v>
      </c>
      <c r="H19" s="181">
        <v>10</v>
      </c>
    </row>
    <row r="20" spans="1:8">
      <c r="A20" s="834"/>
      <c r="B20" s="836"/>
      <c r="C20" s="308" t="s">
        <v>244</v>
      </c>
      <c r="D20" s="126" t="s">
        <v>663</v>
      </c>
      <c r="E20" s="321" t="s">
        <v>638</v>
      </c>
      <c r="F20" s="321" t="s">
        <v>639</v>
      </c>
      <c r="G20" s="322" t="s">
        <v>2</v>
      </c>
      <c r="H20" s="323" t="s">
        <v>640</v>
      </c>
    </row>
    <row r="21" spans="1:8">
      <c r="A21" s="324"/>
      <c r="B21" s="182"/>
      <c r="C21" s="325"/>
      <c r="D21" s="326"/>
      <c r="E21" s="327"/>
      <c r="F21" s="327"/>
      <c r="G21" s="328"/>
      <c r="H21" s="327"/>
    </row>
    <row r="22" spans="1:8" ht="15" customHeight="1">
      <c r="A22" s="795" t="s">
        <v>245</v>
      </c>
      <c r="B22" s="795"/>
      <c r="C22" s="795"/>
      <c r="D22" s="795"/>
      <c r="E22" s="795"/>
      <c r="F22" s="795"/>
      <c r="G22" s="795"/>
      <c r="H22" s="795"/>
    </row>
    <row r="23" spans="1:8" ht="18.600000000000001" customHeight="1" thickBot="1">
      <c r="A23" s="797"/>
      <c r="B23" s="797"/>
      <c r="C23" s="797"/>
      <c r="D23" s="797"/>
      <c r="E23" s="797"/>
      <c r="F23" s="797"/>
      <c r="G23" s="797"/>
      <c r="H23" s="797"/>
    </row>
    <row r="24" spans="1:8" ht="15" customHeight="1">
      <c r="A24" s="292"/>
      <c r="B24" s="292"/>
      <c r="C24" s="292"/>
      <c r="D24" s="303" t="s">
        <v>13</v>
      </c>
      <c r="E24" s="303" t="s">
        <v>4</v>
      </c>
      <c r="F24" s="303" t="s">
        <v>46</v>
      </c>
      <c r="G24" s="303" t="s">
        <v>24</v>
      </c>
      <c r="H24" s="672" t="s">
        <v>42</v>
      </c>
    </row>
    <row r="25" spans="1:8">
      <c r="A25" s="827" t="s">
        <v>242</v>
      </c>
      <c r="B25" s="829" t="s">
        <v>86</v>
      </c>
      <c r="C25" s="305" t="s">
        <v>50</v>
      </c>
      <c r="D25" s="306">
        <f>SUM(E25:H25)</f>
        <v>413</v>
      </c>
      <c r="E25" s="19">
        <v>134</v>
      </c>
      <c r="F25" s="19">
        <v>137</v>
      </c>
      <c r="G25" s="19">
        <v>1</v>
      </c>
      <c r="H25" s="181">
        <v>141</v>
      </c>
    </row>
    <row r="26" spans="1:8">
      <c r="A26" s="827"/>
      <c r="B26" s="829"/>
      <c r="C26" s="308" t="s">
        <v>244</v>
      </c>
      <c r="D26" s="309" t="s">
        <v>641</v>
      </c>
      <c r="E26" s="310" t="s">
        <v>642</v>
      </c>
      <c r="F26" s="310" t="s">
        <v>643</v>
      </c>
      <c r="G26" s="310" t="s">
        <v>644</v>
      </c>
      <c r="H26" s="329" t="s">
        <v>645</v>
      </c>
    </row>
    <row r="27" spans="1:8">
      <c r="A27" s="827"/>
      <c r="B27" s="830" t="s">
        <v>85</v>
      </c>
      <c r="C27" s="305" t="s">
        <v>50</v>
      </c>
      <c r="D27" s="306">
        <f>SUM(E27:H27)</f>
        <v>92</v>
      </c>
      <c r="E27" s="155">
        <v>14</v>
      </c>
      <c r="F27" s="169">
        <v>27</v>
      </c>
      <c r="G27" s="169" t="s">
        <v>2</v>
      </c>
      <c r="H27" s="170">
        <v>51</v>
      </c>
    </row>
    <row r="28" spans="1:8" ht="15" thickBot="1">
      <c r="A28" s="828"/>
      <c r="B28" s="831"/>
      <c r="C28" s="308" t="s">
        <v>244</v>
      </c>
      <c r="D28" s="312" t="s">
        <v>664</v>
      </c>
      <c r="E28" s="310" t="s">
        <v>646</v>
      </c>
      <c r="F28" s="313" t="s">
        <v>647</v>
      </c>
      <c r="G28" s="618">
        <v>0</v>
      </c>
      <c r="H28" s="330" t="s">
        <v>648</v>
      </c>
    </row>
    <row r="29" spans="1:8">
      <c r="A29" s="832" t="s">
        <v>243</v>
      </c>
      <c r="B29" s="835" t="s">
        <v>29</v>
      </c>
      <c r="C29" s="292" t="s">
        <v>50</v>
      </c>
      <c r="D29" s="316">
        <f>SUM(E29:H29)</f>
        <v>82</v>
      </c>
      <c r="E29" s="317">
        <v>20</v>
      </c>
      <c r="F29" s="317">
        <v>31</v>
      </c>
      <c r="G29" s="317">
        <v>1</v>
      </c>
      <c r="H29" s="186">
        <v>30</v>
      </c>
    </row>
    <row r="30" spans="1:8">
      <c r="A30" s="833"/>
      <c r="B30" s="836"/>
      <c r="C30" s="308" t="s">
        <v>244</v>
      </c>
      <c r="D30" s="318" t="s">
        <v>649</v>
      </c>
      <c r="E30" s="310" t="s">
        <v>650</v>
      </c>
      <c r="F30" s="310">
        <v>0.1</v>
      </c>
      <c r="G30" s="310" t="s">
        <v>644</v>
      </c>
      <c r="H30" s="329" t="s">
        <v>651</v>
      </c>
    </row>
    <row r="31" spans="1:8">
      <c r="A31" s="833"/>
      <c r="B31" s="837" t="s">
        <v>27</v>
      </c>
      <c r="C31" s="305" t="s">
        <v>50</v>
      </c>
      <c r="D31" s="320">
        <f>SUM(E31:H31)</f>
        <v>356</v>
      </c>
      <c r="E31" s="169">
        <v>102</v>
      </c>
      <c r="F31" s="169">
        <v>119</v>
      </c>
      <c r="G31" s="169" t="s">
        <v>2</v>
      </c>
      <c r="H31" s="181">
        <v>135</v>
      </c>
    </row>
    <row r="32" spans="1:8">
      <c r="A32" s="833"/>
      <c r="B32" s="836"/>
      <c r="C32" s="308" t="s">
        <v>244</v>
      </c>
      <c r="D32" s="309" t="s">
        <v>652</v>
      </c>
      <c r="E32" s="310" t="s">
        <v>653</v>
      </c>
      <c r="F32" s="310" t="s">
        <v>654</v>
      </c>
      <c r="G32" s="350">
        <v>0</v>
      </c>
      <c r="H32" s="329" t="s">
        <v>655</v>
      </c>
    </row>
    <row r="33" spans="1:8">
      <c r="A33" s="833"/>
      <c r="B33" s="837" t="s">
        <v>30</v>
      </c>
      <c r="C33" s="305" t="s">
        <v>50</v>
      </c>
      <c r="D33" s="306">
        <f>SUM(E33:H33)</f>
        <v>67</v>
      </c>
      <c r="E33" s="169">
        <v>26</v>
      </c>
      <c r="F33" s="169">
        <v>14</v>
      </c>
      <c r="G33" s="169" t="s">
        <v>2</v>
      </c>
      <c r="H33" s="181">
        <v>27</v>
      </c>
    </row>
    <row r="34" spans="1:8">
      <c r="A34" s="834"/>
      <c r="B34" s="836"/>
      <c r="C34" s="308" t="s">
        <v>244</v>
      </c>
      <c r="D34" s="126" t="s">
        <v>656</v>
      </c>
      <c r="E34" s="119" t="s">
        <v>665</v>
      </c>
      <c r="F34" s="321" t="s">
        <v>305</v>
      </c>
      <c r="G34" s="119">
        <v>0</v>
      </c>
      <c r="H34" s="331" t="s">
        <v>657</v>
      </c>
    </row>
    <row r="37" spans="1:8">
      <c r="A37" s="795" t="s">
        <v>688</v>
      </c>
      <c r="B37" s="795"/>
      <c r="C37" s="795"/>
      <c r="D37" s="795"/>
      <c r="E37" s="795"/>
      <c r="F37" s="795"/>
      <c r="G37" s="795"/>
    </row>
    <row r="38" spans="1:8" ht="15" thickBot="1">
      <c r="A38" s="797"/>
      <c r="B38" s="797"/>
      <c r="C38" s="797"/>
      <c r="D38" s="797"/>
      <c r="E38" s="797"/>
      <c r="F38" s="797"/>
      <c r="G38" s="797"/>
    </row>
    <row r="39" spans="1:8">
      <c r="C39" s="671" t="s">
        <v>690</v>
      </c>
      <c r="D39" s="671"/>
      <c r="E39" s="671"/>
      <c r="F39" s="671"/>
      <c r="G39" s="821">
        <v>2024</v>
      </c>
      <c r="H39" s="821"/>
    </row>
    <row r="40" spans="1:8" ht="24" customHeight="1">
      <c r="A40" s="820" t="s">
        <v>69</v>
      </c>
      <c r="B40" s="820"/>
      <c r="C40" s="818" t="s">
        <v>691</v>
      </c>
      <c r="D40" s="818"/>
      <c r="E40" s="818"/>
      <c r="F40" s="818"/>
      <c r="G40" s="822" t="s">
        <v>306</v>
      </c>
      <c r="H40" s="823"/>
    </row>
    <row r="41" spans="1:8" ht="20.399999999999999" customHeight="1">
      <c r="A41" s="820" t="s">
        <v>689</v>
      </c>
      <c r="B41" s="820"/>
      <c r="C41" s="819" t="s">
        <v>692</v>
      </c>
      <c r="D41" s="819"/>
      <c r="E41" s="819"/>
      <c r="F41" s="819"/>
      <c r="G41" s="824" t="s">
        <v>666</v>
      </c>
      <c r="H41" s="825"/>
    </row>
  </sheetData>
  <mergeCells count="25">
    <mergeCell ref="A29:A34"/>
    <mergeCell ref="B29:B30"/>
    <mergeCell ref="B31:B32"/>
    <mergeCell ref="B33:B34"/>
    <mergeCell ref="A11:A14"/>
    <mergeCell ref="B11:B12"/>
    <mergeCell ref="B13:B14"/>
    <mergeCell ref="A15:A20"/>
    <mergeCell ref="B15:B16"/>
    <mergeCell ref="B17:B18"/>
    <mergeCell ref="B19:B20"/>
    <mergeCell ref="A22:H23"/>
    <mergeCell ref="A6:B7"/>
    <mergeCell ref="A8:H9"/>
    <mergeCell ref="A25:A28"/>
    <mergeCell ref="B25:B26"/>
    <mergeCell ref="B27:B28"/>
    <mergeCell ref="A37:G38"/>
    <mergeCell ref="C40:F40"/>
    <mergeCell ref="C41:F41"/>
    <mergeCell ref="A41:B41"/>
    <mergeCell ref="A40:B40"/>
    <mergeCell ref="G39:H39"/>
    <mergeCell ref="G40:H40"/>
    <mergeCell ref="G41:H4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M47"/>
  <sheetViews>
    <sheetView showGridLines="0" zoomScaleNormal="100" workbookViewId="0">
      <selection activeCell="A40" sqref="A40:B40"/>
    </sheetView>
  </sheetViews>
  <sheetFormatPr baseColWidth="10" defaultColWidth="8.5546875" defaultRowHeight="10.8"/>
  <cols>
    <col min="1" max="1" width="20.88671875" style="1" customWidth="1"/>
    <col min="2" max="2" width="13.5546875" style="1" customWidth="1"/>
    <col min="3" max="6" width="20.44140625" style="46"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15" customHeight="1"/>
    <row r="4" spans="1:13" ht="15" customHeight="1">
      <c r="A4" s="293"/>
      <c r="B4" s="293"/>
    </row>
    <row r="5" spans="1:13" ht="15" customHeight="1">
      <c r="A5" s="82"/>
      <c r="B5" s="82"/>
      <c r="C5" s="83"/>
      <c r="D5" s="83"/>
      <c r="E5" s="83"/>
      <c r="F5" s="83"/>
    </row>
    <row r="6" spans="1:13" ht="15" customHeight="1">
      <c r="A6" s="838" t="s">
        <v>246</v>
      </c>
      <c r="B6" s="838"/>
    </row>
    <row r="7" spans="1:13" ht="15" customHeight="1">
      <c r="A7" s="838"/>
      <c r="B7" s="838"/>
    </row>
    <row r="8" spans="1:13" ht="15" customHeight="1">
      <c r="A8" s="795" t="s">
        <v>247</v>
      </c>
      <c r="B8" s="795"/>
      <c r="C8" s="795"/>
      <c r="D8" s="795"/>
      <c r="E8" s="795"/>
      <c r="F8" s="795"/>
    </row>
    <row r="9" spans="1:13" ht="15" customHeight="1" thickBot="1">
      <c r="A9" s="797"/>
      <c r="B9" s="797"/>
      <c r="C9" s="797"/>
      <c r="D9" s="797"/>
      <c r="E9" s="797"/>
      <c r="F9" s="797"/>
      <c r="G9" s="2"/>
      <c r="H9" s="3"/>
      <c r="I9" s="3"/>
      <c r="J9" s="4"/>
      <c r="K9" s="4"/>
      <c r="L9" s="4"/>
    </row>
    <row r="10" spans="1:13" ht="15" customHeight="1">
      <c r="A10" s="179"/>
      <c r="B10" s="179"/>
      <c r="C10" s="158" t="s">
        <v>13</v>
      </c>
      <c r="D10" s="163" t="s">
        <v>4</v>
      </c>
      <c r="E10" s="118" t="s">
        <v>46</v>
      </c>
      <c r="F10" s="168" t="s">
        <v>42</v>
      </c>
      <c r="G10" s="5"/>
      <c r="H10" s="6"/>
      <c r="I10" s="7"/>
      <c r="J10" s="8"/>
      <c r="K10" s="8"/>
      <c r="L10" s="8"/>
      <c r="M10" s="9"/>
    </row>
    <row r="11" spans="1:13" ht="15" customHeight="1">
      <c r="A11" s="842" t="s">
        <v>228</v>
      </c>
      <c r="B11" s="160" t="s">
        <v>86</v>
      </c>
      <c r="C11" s="164">
        <f>SUM(D11:F11)</f>
        <v>31</v>
      </c>
      <c r="D11" s="152">
        <v>8</v>
      </c>
      <c r="E11" s="151">
        <v>0</v>
      </c>
      <c r="F11" s="216">
        <v>23</v>
      </c>
      <c r="G11" s="10"/>
      <c r="H11" s="11"/>
      <c r="I11" s="12"/>
      <c r="J11" s="12"/>
      <c r="K11" s="12"/>
      <c r="L11" s="12"/>
      <c r="M11" s="12"/>
    </row>
    <row r="12" spans="1:13" ht="15" customHeight="1">
      <c r="A12" s="843"/>
      <c r="B12" s="160" t="s">
        <v>85</v>
      </c>
      <c r="C12" s="164">
        <f t="shared" ref="C12:C22" si="0">SUM(D12:F12)</f>
        <v>5</v>
      </c>
      <c r="D12" s="152">
        <v>3</v>
      </c>
      <c r="E12" s="151">
        <v>0</v>
      </c>
      <c r="F12" s="216">
        <v>2</v>
      </c>
      <c r="G12" s="10"/>
      <c r="H12" s="11"/>
      <c r="I12" s="12"/>
      <c r="J12" s="12"/>
      <c r="K12" s="12"/>
      <c r="L12" s="12"/>
      <c r="M12" s="12"/>
    </row>
    <row r="13" spans="1:13" ht="15" customHeight="1">
      <c r="A13" s="783" t="s">
        <v>229</v>
      </c>
      <c r="B13" s="160" t="s">
        <v>86</v>
      </c>
      <c r="C13" s="164">
        <f t="shared" si="0"/>
        <v>71</v>
      </c>
      <c r="D13" s="155">
        <v>24</v>
      </c>
      <c r="E13" s="154">
        <v>33</v>
      </c>
      <c r="F13" s="181">
        <v>14</v>
      </c>
      <c r="H13" s="11"/>
      <c r="I13" s="12"/>
      <c r="J13" s="12"/>
      <c r="K13" s="12"/>
      <c r="L13" s="12"/>
      <c r="M13" s="12"/>
    </row>
    <row r="14" spans="1:13" ht="15" customHeight="1">
      <c r="A14" s="785"/>
      <c r="B14" s="160" t="s">
        <v>85</v>
      </c>
      <c r="C14" s="164">
        <f t="shared" si="0"/>
        <v>13</v>
      </c>
      <c r="D14" s="155">
        <v>2</v>
      </c>
      <c r="E14" s="154">
        <v>7</v>
      </c>
      <c r="F14" s="181">
        <v>4</v>
      </c>
      <c r="H14" s="11"/>
      <c r="I14" s="12"/>
      <c r="J14" s="12"/>
      <c r="K14" s="12"/>
      <c r="L14" s="12"/>
      <c r="M14" s="12"/>
    </row>
    <row r="15" spans="1:13" ht="15" customHeight="1">
      <c r="A15" s="783" t="s">
        <v>230</v>
      </c>
      <c r="B15" s="160" t="s">
        <v>86</v>
      </c>
      <c r="C15" s="164">
        <f t="shared" si="0"/>
        <v>60</v>
      </c>
      <c r="D15" s="155">
        <v>25</v>
      </c>
      <c r="E15" s="154">
        <v>9</v>
      </c>
      <c r="F15" s="181">
        <v>26</v>
      </c>
      <c r="H15" s="11"/>
      <c r="I15" s="12"/>
      <c r="J15" s="12"/>
      <c r="K15" s="12"/>
      <c r="L15" s="12"/>
      <c r="M15" s="12"/>
    </row>
    <row r="16" spans="1:13" ht="15" customHeight="1">
      <c r="A16" s="785"/>
      <c r="B16" s="160" t="s">
        <v>85</v>
      </c>
      <c r="C16" s="164">
        <f t="shared" si="0"/>
        <v>20</v>
      </c>
      <c r="D16" s="155">
        <v>8</v>
      </c>
      <c r="E16" s="154">
        <v>0</v>
      </c>
      <c r="F16" s="181">
        <v>12</v>
      </c>
      <c r="H16" s="11"/>
      <c r="I16" s="12"/>
      <c r="J16" s="12"/>
      <c r="K16" s="12"/>
      <c r="L16" s="12"/>
      <c r="M16" s="12"/>
    </row>
    <row r="17" spans="1:13" ht="15" customHeight="1">
      <c r="A17" s="844" t="s">
        <v>25</v>
      </c>
      <c r="B17" s="160" t="s">
        <v>86</v>
      </c>
      <c r="C17" s="164">
        <f t="shared" si="0"/>
        <v>78</v>
      </c>
      <c r="D17" s="155">
        <v>27</v>
      </c>
      <c r="E17" s="154">
        <v>24</v>
      </c>
      <c r="F17" s="181">
        <v>27</v>
      </c>
      <c r="G17" s="13"/>
      <c r="H17" s="11"/>
      <c r="I17" s="12"/>
      <c r="J17" s="12"/>
      <c r="K17" s="12"/>
      <c r="L17" s="12"/>
      <c r="M17" s="12"/>
    </row>
    <row r="18" spans="1:13" ht="15" customHeight="1">
      <c r="A18" s="845"/>
      <c r="B18" s="160" t="s">
        <v>85</v>
      </c>
      <c r="C18" s="164">
        <f t="shared" si="0"/>
        <v>64</v>
      </c>
      <c r="D18" s="155">
        <v>26</v>
      </c>
      <c r="E18" s="154">
        <v>19</v>
      </c>
      <c r="F18" s="181">
        <v>19</v>
      </c>
      <c r="G18" s="13"/>
      <c r="H18" s="11"/>
      <c r="I18" s="12"/>
      <c r="J18" s="12"/>
      <c r="K18" s="12"/>
      <c r="L18" s="12"/>
      <c r="M18" s="12"/>
    </row>
    <row r="19" spans="1:13" ht="15" customHeight="1">
      <c r="A19" s="783" t="s">
        <v>49</v>
      </c>
      <c r="B19" s="160" t="s">
        <v>86</v>
      </c>
      <c r="C19" s="164">
        <f t="shared" si="0"/>
        <v>62</v>
      </c>
      <c r="D19" s="155">
        <v>0</v>
      </c>
      <c r="E19" s="154">
        <v>37</v>
      </c>
      <c r="F19" s="181">
        <v>25</v>
      </c>
      <c r="G19" s="13"/>
      <c r="H19" s="11"/>
      <c r="I19" s="12"/>
      <c r="J19" s="12"/>
      <c r="K19" s="12"/>
      <c r="L19" s="12"/>
      <c r="M19" s="12"/>
    </row>
    <row r="20" spans="1:13" ht="15" customHeight="1">
      <c r="A20" s="785"/>
      <c r="B20" s="160" t="s">
        <v>85</v>
      </c>
      <c r="C20" s="164">
        <f t="shared" si="0"/>
        <v>76</v>
      </c>
      <c r="D20" s="155">
        <v>18</v>
      </c>
      <c r="E20" s="154">
        <v>33</v>
      </c>
      <c r="F20" s="181">
        <v>25</v>
      </c>
      <c r="H20" s="11"/>
      <c r="I20" s="12"/>
      <c r="J20" s="12"/>
      <c r="K20" s="12"/>
      <c r="L20" s="12"/>
      <c r="M20" s="12"/>
    </row>
    <row r="21" spans="1:13" ht="15" customHeight="1">
      <c r="A21" s="830" t="s">
        <v>231</v>
      </c>
      <c r="B21" s="160" t="s">
        <v>86</v>
      </c>
      <c r="C21" s="164">
        <f t="shared" si="0"/>
        <v>46</v>
      </c>
      <c r="D21" s="155">
        <v>20</v>
      </c>
      <c r="E21" s="155" t="s">
        <v>2</v>
      </c>
      <c r="F21" s="181">
        <v>26</v>
      </c>
      <c r="H21" s="11"/>
      <c r="I21" s="14"/>
      <c r="J21" s="14"/>
      <c r="K21" s="14"/>
      <c r="L21" s="14"/>
      <c r="M21" s="14"/>
    </row>
    <row r="22" spans="1:13" ht="15" customHeight="1">
      <c r="A22" s="841"/>
      <c r="B22" s="160" t="s">
        <v>85</v>
      </c>
      <c r="C22" s="164">
        <f t="shared" si="0"/>
        <v>49</v>
      </c>
      <c r="D22" s="185">
        <v>15</v>
      </c>
      <c r="E22" s="185" t="s">
        <v>2</v>
      </c>
      <c r="F22" s="332">
        <v>34</v>
      </c>
      <c r="H22" s="11"/>
      <c r="I22" s="14"/>
      <c r="J22" s="14"/>
      <c r="K22" s="14"/>
      <c r="L22" s="14"/>
      <c r="M22" s="14"/>
    </row>
    <row r="23" spans="1:13" ht="15" customHeight="1">
      <c r="A23" s="333"/>
      <c r="B23" s="334"/>
      <c r="C23" s="335"/>
      <c r="D23" s="272"/>
      <c r="E23" s="273"/>
      <c r="F23" s="272"/>
      <c r="H23" s="11"/>
      <c r="I23" s="14"/>
      <c r="J23" s="14"/>
      <c r="K23" s="14"/>
      <c r="L23" s="14"/>
      <c r="M23" s="14"/>
    </row>
    <row r="24" spans="1:13" ht="15" customHeight="1">
      <c r="A24" s="795" t="s">
        <v>248</v>
      </c>
      <c r="B24" s="795"/>
      <c r="C24" s="795"/>
      <c r="D24" s="795"/>
      <c r="E24" s="795"/>
      <c r="F24" s="796"/>
      <c r="H24" s="11"/>
      <c r="I24" s="14"/>
      <c r="J24" s="14"/>
      <c r="K24" s="14"/>
      <c r="L24" s="14"/>
      <c r="M24" s="14"/>
    </row>
    <row r="25" spans="1:13" ht="15" customHeight="1" thickBot="1">
      <c r="A25" s="797"/>
      <c r="B25" s="797"/>
      <c r="C25" s="797"/>
      <c r="D25" s="797"/>
      <c r="E25" s="797"/>
      <c r="F25" s="798"/>
      <c r="G25" s="2"/>
      <c r="H25" s="3"/>
      <c r="I25" s="3"/>
      <c r="J25" s="4"/>
      <c r="K25" s="4"/>
      <c r="L25" s="4"/>
    </row>
    <row r="26" spans="1:13" ht="15" customHeight="1">
      <c r="A26" s="179"/>
      <c r="B26" s="179"/>
      <c r="C26" s="158" t="s">
        <v>13</v>
      </c>
      <c r="D26" s="163" t="s">
        <v>4</v>
      </c>
      <c r="E26" s="118" t="s">
        <v>46</v>
      </c>
      <c r="F26" s="168" t="s">
        <v>42</v>
      </c>
      <c r="G26" s="5"/>
      <c r="H26" s="6"/>
      <c r="I26" s="7"/>
      <c r="J26" s="8"/>
      <c r="K26" s="8"/>
      <c r="L26" s="8"/>
      <c r="M26" s="9"/>
    </row>
    <row r="27" spans="1:13" ht="15" customHeight="1">
      <c r="A27" s="839" t="s">
        <v>56</v>
      </c>
      <c r="B27" s="839"/>
      <c r="C27" s="416" t="s">
        <v>667</v>
      </c>
      <c r="D27" s="418" t="s">
        <v>675</v>
      </c>
      <c r="E27" s="339" t="s">
        <v>676</v>
      </c>
      <c r="F27" s="338" t="s">
        <v>678</v>
      </c>
      <c r="G27" s="10"/>
      <c r="H27" s="11"/>
      <c r="I27" s="12"/>
      <c r="J27" s="12"/>
      <c r="K27" s="12"/>
      <c r="L27" s="12"/>
      <c r="M27" s="12"/>
    </row>
    <row r="28" spans="1:13" ht="15" customHeight="1">
      <c r="A28" s="839" t="s">
        <v>249</v>
      </c>
      <c r="B28" s="839"/>
      <c r="C28" s="416" t="s">
        <v>668</v>
      </c>
      <c r="D28" s="417" t="s">
        <v>674</v>
      </c>
      <c r="E28" s="337">
        <f>112+28</f>
        <v>140</v>
      </c>
      <c r="F28" s="539">
        <v>739</v>
      </c>
      <c r="H28" s="11"/>
      <c r="I28" s="12"/>
      <c r="J28" s="12"/>
      <c r="K28" s="12"/>
      <c r="L28" s="12"/>
      <c r="M28" s="12"/>
    </row>
    <row r="29" spans="1:13" ht="15" customHeight="1">
      <c r="A29" s="839" t="s">
        <v>250</v>
      </c>
      <c r="B29" s="839"/>
      <c r="C29" s="416" t="s">
        <v>669</v>
      </c>
      <c r="D29" s="417" t="s">
        <v>2</v>
      </c>
      <c r="E29" s="337" t="s">
        <v>2</v>
      </c>
      <c r="F29" s="539" t="s">
        <v>669</v>
      </c>
      <c r="H29" s="11"/>
      <c r="I29" s="12"/>
      <c r="J29" s="12"/>
      <c r="K29" s="12"/>
      <c r="L29" s="12"/>
      <c r="M29" s="12"/>
    </row>
    <row r="30" spans="1:13" ht="15" customHeight="1">
      <c r="A30" s="840" t="s">
        <v>51</v>
      </c>
      <c r="B30" s="840"/>
      <c r="C30" s="416" t="s">
        <v>670</v>
      </c>
      <c r="D30" s="417" t="s">
        <v>673</v>
      </c>
      <c r="E30" s="337" t="s">
        <v>2</v>
      </c>
      <c r="F30" s="539" t="s">
        <v>679</v>
      </c>
      <c r="G30" s="13"/>
      <c r="H30" s="11"/>
      <c r="I30" s="12"/>
      <c r="J30" s="12"/>
      <c r="K30" s="12"/>
      <c r="L30" s="12"/>
      <c r="M30" s="12"/>
    </row>
    <row r="31" spans="1:13" ht="15" customHeight="1">
      <c r="A31" s="840" t="s">
        <v>251</v>
      </c>
      <c r="B31" s="840"/>
      <c r="C31" s="416" t="s">
        <v>671</v>
      </c>
      <c r="D31" s="417" t="s">
        <v>672</v>
      </c>
      <c r="E31" s="337" t="s">
        <v>677</v>
      </c>
      <c r="F31" s="539" t="s">
        <v>680</v>
      </c>
    </row>
    <row r="32" spans="1:13" ht="15" customHeight="1">
      <c r="A32" s="619"/>
      <c r="B32" s="620"/>
      <c r="C32" s="621"/>
      <c r="D32" s="622"/>
      <c r="E32" s="623"/>
      <c r="F32" s="622"/>
      <c r="H32" s="11"/>
      <c r="I32" s="14"/>
      <c r="J32" s="14"/>
      <c r="K32" s="14"/>
      <c r="L32" s="14"/>
      <c r="M32" s="14"/>
    </row>
    <row r="33" spans="1:13" ht="15" customHeight="1">
      <c r="A33" s="846" t="s">
        <v>252</v>
      </c>
      <c r="B33" s="846"/>
      <c r="C33" s="846"/>
      <c r="D33" s="846"/>
      <c r="E33" s="846"/>
      <c r="F33" s="847"/>
      <c r="H33" s="11"/>
      <c r="I33" s="14"/>
      <c r="J33" s="14"/>
      <c r="K33" s="14"/>
      <c r="L33" s="14"/>
      <c r="M33" s="14"/>
    </row>
    <row r="34" spans="1:13" ht="15" customHeight="1">
      <c r="A34" s="848"/>
      <c r="B34" s="848"/>
      <c r="C34" s="848"/>
      <c r="D34" s="848"/>
      <c r="E34" s="848"/>
      <c r="F34" s="849"/>
    </row>
    <row r="35" spans="1:13" ht="15" customHeight="1">
      <c r="A35" s="557"/>
      <c r="B35" s="557"/>
      <c r="C35" s="493" t="s">
        <v>13</v>
      </c>
      <c r="D35" s="494" t="s">
        <v>4</v>
      </c>
      <c r="E35" s="385" t="s">
        <v>46</v>
      </c>
      <c r="F35" s="519" t="s">
        <v>42</v>
      </c>
    </row>
    <row r="36" spans="1:13" ht="15" customHeight="1">
      <c r="A36" s="839" t="s">
        <v>56</v>
      </c>
      <c r="B36" s="839"/>
      <c r="C36" s="416" t="s">
        <v>788</v>
      </c>
      <c r="D36" s="418" t="s">
        <v>789</v>
      </c>
      <c r="E36" s="339" t="s">
        <v>795</v>
      </c>
      <c r="F36" s="338" t="s">
        <v>796</v>
      </c>
    </row>
    <row r="37" spans="1:13" ht="15" customHeight="1">
      <c r="A37" s="839" t="s">
        <v>249</v>
      </c>
      <c r="B37" s="839"/>
      <c r="C37" s="416" t="s">
        <v>787</v>
      </c>
      <c r="D37" s="417" t="s">
        <v>790</v>
      </c>
      <c r="E37" s="337" t="s">
        <v>794</v>
      </c>
      <c r="F37" s="539" t="s">
        <v>797</v>
      </c>
    </row>
    <row r="38" spans="1:13" ht="15" customHeight="1">
      <c r="A38" s="839" t="s">
        <v>250</v>
      </c>
      <c r="B38" s="839"/>
      <c r="C38" s="416" t="s">
        <v>786</v>
      </c>
      <c r="D38" s="417" t="s">
        <v>2</v>
      </c>
      <c r="E38" s="337" t="s">
        <v>2</v>
      </c>
      <c r="F38" s="539" t="s">
        <v>786</v>
      </c>
    </row>
    <row r="39" spans="1:13" ht="15" customHeight="1">
      <c r="A39" s="840" t="s">
        <v>51</v>
      </c>
      <c r="B39" s="840"/>
      <c r="C39" s="416" t="s">
        <v>785</v>
      </c>
      <c r="D39" s="417" t="s">
        <v>791</v>
      </c>
      <c r="E39" s="337" t="s">
        <v>2</v>
      </c>
      <c r="F39" s="338" t="s">
        <v>798</v>
      </c>
    </row>
    <row r="40" spans="1:13" ht="33" customHeight="1">
      <c r="A40" s="840" t="s">
        <v>783</v>
      </c>
      <c r="B40" s="840"/>
      <c r="C40" s="416" t="s">
        <v>784</v>
      </c>
      <c r="D40" s="417" t="s">
        <v>792</v>
      </c>
      <c r="E40" s="337" t="s">
        <v>793</v>
      </c>
      <c r="F40" s="539" t="s">
        <v>799</v>
      </c>
    </row>
    <row r="41" spans="1:13">
      <c r="A41" s="371"/>
      <c r="B41" s="371"/>
      <c r="C41" s="372"/>
      <c r="D41" s="372"/>
      <c r="E41" s="372"/>
      <c r="F41" s="372"/>
    </row>
    <row r="42" spans="1:13">
      <c r="A42" s="33"/>
    </row>
    <row r="44" spans="1:13">
      <c r="A44" s="33"/>
      <c r="B44" s="33"/>
    </row>
    <row r="47" spans="1:13">
      <c r="A47" s="336"/>
    </row>
  </sheetData>
  <mergeCells count="20">
    <mergeCell ref="A40:B40"/>
    <mergeCell ref="A21:A22"/>
    <mergeCell ref="A11:A12"/>
    <mergeCell ref="A13:A14"/>
    <mergeCell ref="A15:A16"/>
    <mergeCell ref="A17:A18"/>
    <mergeCell ref="A19:A20"/>
    <mergeCell ref="A27:B27"/>
    <mergeCell ref="A28:B28"/>
    <mergeCell ref="A29:B29"/>
    <mergeCell ref="A30:B30"/>
    <mergeCell ref="A31:B31"/>
    <mergeCell ref="A36:B36"/>
    <mergeCell ref="A37:B37"/>
    <mergeCell ref="A33:F34"/>
    <mergeCell ref="A6:B7"/>
    <mergeCell ref="A38:B38"/>
    <mergeCell ref="A8:F9"/>
    <mergeCell ref="A24:F25"/>
    <mergeCell ref="A39:B39"/>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922C"/>
  </sheetPr>
  <dimension ref="A1:Q36"/>
  <sheetViews>
    <sheetView showGridLines="0" zoomScaleNormal="100" workbookViewId="0">
      <selection activeCell="A20" sqref="A20:N27"/>
    </sheetView>
  </sheetViews>
  <sheetFormatPr baseColWidth="10" defaultColWidth="9.109375" defaultRowHeight="14.4"/>
  <cols>
    <col min="1" max="1" width="23.44140625" style="48" customWidth="1"/>
    <col min="2" max="2" width="14.33203125" style="48" bestFit="1" customWidth="1"/>
    <col min="3" max="3" width="11.44140625" style="48" customWidth="1"/>
    <col min="4" max="4" width="13.88671875" style="48" customWidth="1"/>
    <col min="5" max="5" width="11.44140625" style="48" customWidth="1"/>
    <col min="6" max="6" width="13.44140625" style="48" customWidth="1"/>
    <col min="7" max="8" width="11.44140625" style="48" customWidth="1"/>
    <col min="9" max="16384" width="9.109375" style="48"/>
  </cols>
  <sheetData>
    <row r="1" spans="1:17" ht="15" customHeight="1">
      <c r="B1" s="47"/>
    </row>
    <row r="2" spans="1:17" ht="15" customHeight="1">
      <c r="B2" s="47"/>
    </row>
    <row r="3" spans="1:17" ht="15" customHeight="1">
      <c r="B3" s="47"/>
    </row>
    <row r="4" spans="1:17" ht="15" customHeight="1">
      <c r="B4" s="47"/>
    </row>
    <row r="5" spans="1:17">
      <c r="A5" s="77"/>
      <c r="B5" s="78"/>
      <c r="C5" s="77"/>
      <c r="D5" s="77"/>
      <c r="E5" s="77"/>
      <c r="F5" s="77"/>
      <c r="G5" s="77"/>
      <c r="H5" s="77"/>
      <c r="I5" s="77"/>
      <c r="J5" s="77"/>
      <c r="K5" s="77"/>
      <c r="L5" s="77"/>
      <c r="M5" s="77"/>
      <c r="N5" s="77"/>
      <c r="O5" s="95"/>
      <c r="P5" s="95"/>
      <c r="Q5" s="95"/>
    </row>
    <row r="6" spans="1:17">
      <c r="A6" s="95"/>
      <c r="B6" s="96"/>
      <c r="C6" s="95"/>
      <c r="D6" s="95"/>
      <c r="E6" s="95"/>
      <c r="F6" s="95"/>
      <c r="G6" s="95"/>
      <c r="H6" s="95"/>
      <c r="I6" s="95"/>
    </row>
    <row r="7" spans="1:17">
      <c r="B7" s="96"/>
      <c r="C7" s="95"/>
      <c r="D7" s="95"/>
      <c r="E7" s="95"/>
      <c r="F7" s="95"/>
      <c r="G7" s="95"/>
      <c r="H7" s="95"/>
      <c r="I7" s="95"/>
    </row>
    <row r="8" spans="1:17">
      <c r="A8" s="95"/>
      <c r="B8" s="96"/>
      <c r="C8" s="95"/>
      <c r="D8" s="95"/>
      <c r="E8" s="95"/>
      <c r="F8" s="95"/>
      <c r="G8" s="95"/>
      <c r="H8" s="95"/>
      <c r="I8" s="95"/>
    </row>
    <row r="9" spans="1:17">
      <c r="A9" s="95"/>
      <c r="B9" s="96"/>
      <c r="C9" s="95"/>
      <c r="D9" s="95"/>
      <c r="E9" s="95"/>
      <c r="F9" s="95"/>
      <c r="G9" s="95"/>
      <c r="H9" s="95"/>
      <c r="I9" s="95"/>
    </row>
    <row r="10" spans="1:17">
      <c r="A10" s="95"/>
      <c r="B10" s="96"/>
      <c r="C10" s="95"/>
      <c r="D10" s="95"/>
      <c r="E10" s="95"/>
      <c r="F10" s="95"/>
      <c r="G10" s="95"/>
      <c r="H10" s="95"/>
      <c r="I10" s="95"/>
    </row>
    <row r="11" spans="1:17">
      <c r="A11" s="95"/>
      <c r="B11" s="96"/>
      <c r="C11" s="95"/>
      <c r="D11" s="95"/>
      <c r="E11" s="95"/>
      <c r="F11" s="95"/>
      <c r="G11" s="95"/>
      <c r="H11" s="95"/>
      <c r="I11" s="95"/>
    </row>
    <row r="12" spans="1:17">
      <c r="A12" s="95"/>
      <c r="B12" s="96"/>
      <c r="C12" s="95"/>
      <c r="D12" s="95"/>
      <c r="E12" s="95"/>
      <c r="F12" s="95"/>
      <c r="G12" s="95"/>
      <c r="H12" s="95"/>
      <c r="I12" s="95"/>
    </row>
    <row r="13" spans="1:17">
      <c r="A13" s="95"/>
      <c r="B13" s="96"/>
      <c r="C13" s="95"/>
      <c r="D13" s="95"/>
      <c r="E13" s="95"/>
      <c r="F13" s="95"/>
      <c r="G13" s="95"/>
      <c r="H13" s="95"/>
      <c r="I13" s="95"/>
    </row>
    <row r="14" spans="1:17">
      <c r="A14" s="95"/>
      <c r="B14" s="96"/>
      <c r="C14" s="95"/>
      <c r="D14" s="95"/>
      <c r="E14" s="95"/>
      <c r="F14" s="95"/>
      <c r="G14" s="95"/>
      <c r="H14" s="95"/>
      <c r="I14" s="95"/>
    </row>
    <row r="15" spans="1:17">
      <c r="A15" s="95"/>
      <c r="B15" s="96"/>
      <c r="C15" s="95"/>
      <c r="D15" s="95"/>
      <c r="E15" s="95"/>
      <c r="F15" s="95"/>
      <c r="G15" s="95"/>
      <c r="H15" s="95"/>
      <c r="I15" s="95"/>
    </row>
    <row r="16" spans="1:17">
      <c r="A16" s="95"/>
      <c r="B16" s="96"/>
      <c r="C16" s="95"/>
      <c r="D16" s="95"/>
      <c r="E16" s="95"/>
      <c r="F16" s="95"/>
      <c r="G16" s="95"/>
      <c r="H16" s="95"/>
      <c r="I16" s="95"/>
    </row>
    <row r="17" spans="1:17">
      <c r="A17" s="95"/>
      <c r="B17" s="96"/>
      <c r="C17" s="95"/>
      <c r="D17" s="95"/>
      <c r="E17" s="95"/>
      <c r="F17" s="95"/>
      <c r="G17" s="95"/>
      <c r="H17" s="95"/>
      <c r="I17" s="95"/>
    </row>
    <row r="18" spans="1:17">
      <c r="A18" s="95"/>
      <c r="B18" s="96"/>
      <c r="C18" s="95"/>
      <c r="D18" s="95"/>
      <c r="E18" s="95"/>
      <c r="F18" s="95"/>
      <c r="G18" s="95"/>
      <c r="H18" s="95"/>
      <c r="I18" s="95"/>
    </row>
    <row r="19" spans="1:17">
      <c r="A19" s="95"/>
      <c r="B19" s="96"/>
      <c r="C19" s="95"/>
      <c r="D19" s="95"/>
      <c r="E19" s="95"/>
      <c r="F19" s="95"/>
      <c r="G19" s="95"/>
      <c r="H19" s="95"/>
      <c r="I19" s="95"/>
    </row>
    <row r="20" spans="1:17" ht="15" customHeight="1">
      <c r="A20" s="789" t="s">
        <v>256</v>
      </c>
      <c r="B20" s="789"/>
      <c r="C20" s="789"/>
      <c r="D20" s="789"/>
      <c r="E20" s="789"/>
      <c r="F20" s="789"/>
      <c r="G20" s="789"/>
      <c r="H20" s="789"/>
      <c r="I20" s="789"/>
      <c r="J20" s="789"/>
      <c r="K20" s="789"/>
      <c r="L20" s="789"/>
      <c r="M20" s="789"/>
      <c r="N20" s="789"/>
      <c r="O20" s="212"/>
      <c r="P20" s="212"/>
      <c r="Q20" s="212"/>
    </row>
    <row r="21" spans="1:17" ht="15" customHeight="1">
      <c r="A21" s="789"/>
      <c r="B21" s="789"/>
      <c r="C21" s="789"/>
      <c r="D21" s="789"/>
      <c r="E21" s="789"/>
      <c r="F21" s="789"/>
      <c r="G21" s="789"/>
      <c r="H21" s="789"/>
      <c r="I21" s="789"/>
      <c r="J21" s="789"/>
      <c r="K21" s="789"/>
      <c r="L21" s="789"/>
      <c r="M21" s="789"/>
      <c r="N21" s="789"/>
      <c r="O21" s="212"/>
      <c r="P21" s="212"/>
      <c r="Q21" s="212"/>
    </row>
    <row r="22" spans="1:17" ht="15" customHeight="1">
      <c r="A22" s="789"/>
      <c r="B22" s="789"/>
      <c r="C22" s="789"/>
      <c r="D22" s="789"/>
      <c r="E22" s="789"/>
      <c r="F22" s="789"/>
      <c r="G22" s="789"/>
      <c r="H22" s="789"/>
      <c r="I22" s="789"/>
      <c r="J22" s="789"/>
      <c r="K22" s="789"/>
      <c r="L22" s="789"/>
      <c r="M22" s="789"/>
      <c r="N22" s="789"/>
      <c r="O22" s="212"/>
      <c r="P22" s="212"/>
      <c r="Q22" s="212"/>
    </row>
    <row r="23" spans="1:17" ht="15" customHeight="1">
      <c r="A23" s="789"/>
      <c r="B23" s="789"/>
      <c r="C23" s="789"/>
      <c r="D23" s="789"/>
      <c r="E23" s="789"/>
      <c r="F23" s="789"/>
      <c r="G23" s="789"/>
      <c r="H23" s="789"/>
      <c r="I23" s="789"/>
      <c r="J23" s="789"/>
      <c r="K23" s="789"/>
      <c r="L23" s="789"/>
      <c r="M23" s="789"/>
      <c r="N23" s="789"/>
      <c r="O23" s="212"/>
      <c r="P23" s="212"/>
      <c r="Q23" s="212"/>
    </row>
    <row r="24" spans="1:17" ht="15" customHeight="1">
      <c r="A24" s="789"/>
      <c r="B24" s="789"/>
      <c r="C24" s="789"/>
      <c r="D24" s="789"/>
      <c r="E24" s="789"/>
      <c r="F24" s="789"/>
      <c r="G24" s="789"/>
      <c r="H24" s="789"/>
      <c r="I24" s="789"/>
      <c r="J24" s="789"/>
      <c r="K24" s="789"/>
      <c r="L24" s="789"/>
      <c r="M24" s="789"/>
      <c r="N24" s="789"/>
      <c r="O24" s="212"/>
      <c r="P24" s="212"/>
      <c r="Q24" s="212"/>
    </row>
    <row r="25" spans="1:17" ht="15" customHeight="1">
      <c r="A25" s="789"/>
      <c r="B25" s="789"/>
      <c r="C25" s="789"/>
      <c r="D25" s="789"/>
      <c r="E25" s="789"/>
      <c r="F25" s="789"/>
      <c r="G25" s="789"/>
      <c r="H25" s="789"/>
      <c r="I25" s="789"/>
      <c r="J25" s="789"/>
      <c r="K25" s="789"/>
      <c r="L25" s="789"/>
      <c r="M25" s="789"/>
      <c r="N25" s="789"/>
      <c r="O25" s="212"/>
      <c r="P25" s="212"/>
      <c r="Q25" s="212"/>
    </row>
    <row r="26" spans="1:17" ht="15" customHeight="1">
      <c r="A26" s="789"/>
      <c r="B26" s="789"/>
      <c r="C26" s="789"/>
      <c r="D26" s="789"/>
      <c r="E26" s="789"/>
      <c r="F26" s="789"/>
      <c r="G26" s="789"/>
      <c r="H26" s="789"/>
      <c r="I26" s="789"/>
      <c r="J26" s="789"/>
      <c r="K26" s="789"/>
      <c r="L26" s="789"/>
      <c r="M26" s="789"/>
      <c r="N26" s="789"/>
      <c r="O26" s="212"/>
      <c r="P26" s="212"/>
      <c r="Q26" s="212"/>
    </row>
    <row r="27" spans="1:17" ht="15" customHeight="1">
      <c r="A27" s="789"/>
      <c r="B27" s="789"/>
      <c r="C27" s="789"/>
      <c r="D27" s="789"/>
      <c r="E27" s="789"/>
      <c r="F27" s="789"/>
      <c r="G27" s="789"/>
      <c r="H27" s="789"/>
      <c r="I27" s="789"/>
      <c r="J27" s="789"/>
      <c r="K27" s="789"/>
      <c r="L27" s="789"/>
      <c r="M27" s="789"/>
      <c r="N27" s="789"/>
      <c r="O27" s="212"/>
      <c r="P27" s="212"/>
      <c r="Q27" s="212"/>
    </row>
    <row r="28" spans="1:17" ht="15" customHeight="1">
      <c r="A28" s="795" t="s">
        <v>253</v>
      </c>
      <c r="B28" s="795"/>
      <c r="C28" s="795"/>
      <c r="D28" s="795"/>
      <c r="E28" s="795"/>
      <c r="F28" s="795"/>
      <c r="H28" s="212"/>
      <c r="I28" s="212"/>
      <c r="J28" s="212"/>
      <c r="K28" s="212"/>
      <c r="L28" s="212"/>
      <c r="M28" s="212"/>
      <c r="N28" s="212"/>
      <c r="O28" s="212"/>
      <c r="P28" s="212"/>
      <c r="Q28" s="212"/>
    </row>
    <row r="29" spans="1:17" ht="15" customHeight="1" thickBot="1">
      <c r="A29" s="797"/>
      <c r="B29" s="797"/>
      <c r="C29" s="797"/>
      <c r="D29" s="797"/>
      <c r="E29" s="797"/>
      <c r="F29" s="797"/>
      <c r="G29" s="1"/>
      <c r="H29" s="212"/>
      <c r="I29" s="212"/>
      <c r="J29" s="212"/>
      <c r="K29" s="212"/>
      <c r="L29" s="212"/>
      <c r="M29" s="212"/>
      <c r="N29" s="212"/>
      <c r="O29" s="212"/>
      <c r="P29" s="212"/>
      <c r="Q29" s="212"/>
    </row>
    <row r="30" spans="1:17" ht="24" customHeight="1">
      <c r="A30" s="214"/>
      <c r="B30" s="158" t="s">
        <v>800</v>
      </c>
      <c r="C30" s="369" t="s">
        <v>801</v>
      </c>
      <c r="D30" s="370" t="s">
        <v>802</v>
      </c>
      <c r="E30" s="369" t="s">
        <v>803</v>
      </c>
      <c r="F30" s="370" t="s">
        <v>804</v>
      </c>
      <c r="G30" s="703"/>
      <c r="H30" s="212"/>
      <c r="I30" s="212"/>
      <c r="J30" s="212"/>
      <c r="K30" s="212"/>
      <c r="L30" s="212"/>
      <c r="M30" s="212"/>
      <c r="N30" s="212"/>
      <c r="O30" s="212"/>
      <c r="P30" s="212"/>
      <c r="Q30" s="212"/>
    </row>
    <row r="31" spans="1:17" ht="15" customHeight="1">
      <c r="A31" s="125" t="s">
        <v>31</v>
      </c>
      <c r="B31" s="416" t="s">
        <v>681</v>
      </c>
      <c r="C31" s="337" t="s">
        <v>805</v>
      </c>
      <c r="D31" s="418" t="s">
        <v>806</v>
      </c>
      <c r="E31" s="337" t="s">
        <v>682</v>
      </c>
      <c r="F31" s="706" t="s">
        <v>813</v>
      </c>
      <c r="G31" s="704"/>
      <c r="H31" s="212"/>
      <c r="I31" s="212"/>
      <c r="J31" s="212"/>
      <c r="K31" s="212"/>
      <c r="L31" s="212"/>
      <c r="M31" s="212"/>
      <c r="N31" s="212"/>
      <c r="O31" s="212"/>
      <c r="P31" s="212"/>
      <c r="Q31" s="212"/>
    </row>
    <row r="32" spans="1:17">
      <c r="A32" s="127" t="s">
        <v>32</v>
      </c>
      <c r="B32" s="416" t="s">
        <v>809</v>
      </c>
      <c r="C32" s="337" t="s">
        <v>809</v>
      </c>
      <c r="D32" s="417" t="s">
        <v>807</v>
      </c>
      <c r="E32" s="337" t="s">
        <v>811</v>
      </c>
      <c r="F32" s="687" t="s">
        <v>814</v>
      </c>
      <c r="G32" s="704"/>
    </row>
    <row r="33" spans="1:7">
      <c r="A33" s="127" t="s">
        <v>33</v>
      </c>
      <c r="B33" s="416" t="s">
        <v>683</v>
      </c>
      <c r="C33" s="337" t="s">
        <v>810</v>
      </c>
      <c r="D33" s="417" t="s">
        <v>808</v>
      </c>
      <c r="E33" s="337" t="s">
        <v>683</v>
      </c>
      <c r="F33" s="687" t="s">
        <v>815</v>
      </c>
      <c r="G33" s="704"/>
    </row>
    <row r="34" spans="1:7">
      <c r="A34" s="127" t="s">
        <v>254</v>
      </c>
      <c r="B34" s="416" t="s">
        <v>34</v>
      </c>
      <c r="C34" s="337" t="s">
        <v>34</v>
      </c>
      <c r="D34" s="337" t="s">
        <v>807</v>
      </c>
      <c r="E34" s="337" t="s">
        <v>34</v>
      </c>
      <c r="F34" s="687" t="s">
        <v>812</v>
      </c>
      <c r="G34" s="705"/>
    </row>
    <row r="35" spans="1:7">
      <c r="A35" s="125" t="s">
        <v>255</v>
      </c>
      <c r="B35" s="416" t="s">
        <v>35</v>
      </c>
      <c r="C35" s="337" t="s">
        <v>35</v>
      </c>
      <c r="D35" s="339" t="s">
        <v>807</v>
      </c>
      <c r="E35" s="339" t="s">
        <v>35</v>
      </c>
      <c r="F35" s="707" t="s">
        <v>812</v>
      </c>
      <c r="G35" s="705"/>
    </row>
    <row r="36" spans="1:7">
      <c r="A36" s="340"/>
      <c r="B36" s="341"/>
      <c r="C36" s="341"/>
      <c r="D36" s="340"/>
      <c r="E36" s="341"/>
      <c r="F36" s="702"/>
    </row>
  </sheetData>
  <mergeCells count="2">
    <mergeCell ref="A20:N27"/>
    <mergeCell ref="A28:F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O75"/>
  <sheetViews>
    <sheetView showGridLines="0" zoomScaleNormal="100" workbookViewId="0">
      <selection activeCell="D29" sqref="D29"/>
    </sheetView>
  </sheetViews>
  <sheetFormatPr baseColWidth="10" defaultColWidth="8.5546875" defaultRowHeight="10.8"/>
  <cols>
    <col min="1" max="1" width="52.33203125" style="1" customWidth="1"/>
    <col min="2" max="6" width="20.44140625" style="46" customWidth="1"/>
    <col min="7" max="8" width="24.44140625" style="117" customWidth="1"/>
    <col min="9" max="9" width="21.44140625" style="117" customWidth="1"/>
    <col min="10" max="10" width="24.44140625" style="1" customWidth="1"/>
    <col min="11" max="12" width="11.44140625" style="1" customWidth="1"/>
    <col min="13" max="13" width="13.44140625" style="1" customWidth="1"/>
    <col min="14" max="14" width="10.5546875" style="1" customWidth="1"/>
    <col min="15" max="15" width="11.5546875" style="1" customWidth="1"/>
    <col min="16" max="16384" width="8.5546875" style="1"/>
  </cols>
  <sheetData>
    <row r="1" spans="1:15" ht="15" customHeight="1">
      <c r="A1" s="100"/>
      <c r="B1" s="101"/>
      <c r="C1" s="102"/>
      <c r="D1" s="103"/>
      <c r="E1" s="102"/>
      <c r="F1" s="141"/>
      <c r="G1" s="104"/>
      <c r="H1" s="104"/>
      <c r="I1" s="104"/>
      <c r="J1" s="55"/>
    </row>
    <row r="2" spans="1:15" ht="15" customHeight="1">
      <c r="A2" s="17"/>
      <c r="B2" s="65"/>
      <c r="C2" s="105"/>
      <c r="E2" s="65"/>
      <c r="F2" s="65"/>
      <c r="G2" s="106"/>
      <c r="H2" s="106"/>
      <c r="I2" s="106"/>
      <c r="J2" s="55"/>
    </row>
    <row r="3" spans="1:15" ht="15" customHeight="1">
      <c r="A3" s="100"/>
      <c r="B3" s="101"/>
      <c r="C3" s="102"/>
      <c r="D3" s="103"/>
      <c r="E3" s="101"/>
      <c r="F3" s="101"/>
      <c r="G3" s="107"/>
      <c r="H3" s="108"/>
      <c r="I3" s="108"/>
      <c r="J3" s="55"/>
    </row>
    <row r="4" spans="1:15" ht="15" customHeight="1">
      <c r="A4" s="109"/>
      <c r="B4" s="65"/>
      <c r="C4" s="105"/>
      <c r="E4" s="65"/>
      <c r="F4" s="65"/>
      <c r="G4" s="106"/>
      <c r="H4" s="110"/>
      <c r="I4" s="110"/>
      <c r="J4" s="55"/>
    </row>
    <row r="5" spans="1:15" ht="14.4">
      <c r="A5" s="82"/>
      <c r="B5" s="83"/>
      <c r="C5" s="83"/>
      <c r="D5" s="83"/>
      <c r="E5" s="83"/>
      <c r="F5" s="83"/>
      <c r="G5" s="111"/>
      <c r="H5" s="111"/>
      <c r="I5" s="111"/>
      <c r="J5" s="54"/>
    </row>
    <row r="6" spans="1:15" s="116" customFormat="1" ht="25.8">
      <c r="A6" s="112" t="s">
        <v>1</v>
      </c>
      <c r="B6" s="113"/>
      <c r="C6" s="113"/>
      <c r="D6" s="113"/>
      <c r="E6" s="113"/>
      <c r="F6" s="113"/>
      <c r="G6" s="114"/>
      <c r="H6" s="114"/>
      <c r="I6" s="114"/>
      <c r="J6" s="115"/>
    </row>
    <row r="7" spans="1:15" ht="14.4">
      <c r="J7" s="54"/>
    </row>
    <row r="8" spans="1:15" ht="24.9" customHeight="1" thickBot="1">
      <c r="A8" s="374" t="s">
        <v>38</v>
      </c>
      <c r="B8" s="375"/>
      <c r="C8" s="376"/>
      <c r="D8" s="377"/>
      <c r="E8" s="378"/>
      <c r="F8" s="378"/>
      <c r="G8" s="379"/>
      <c r="H8" s="676"/>
      <c r="I8" s="380"/>
      <c r="J8" s="55"/>
      <c r="K8" s="3"/>
      <c r="L8" s="4"/>
      <c r="M8" s="4"/>
      <c r="N8" s="4"/>
    </row>
    <row r="9" spans="1:15" ht="14.4">
      <c r="A9" s="381"/>
      <c r="B9" s="382" t="s">
        <v>53</v>
      </c>
      <c r="C9" s="383">
        <v>2022</v>
      </c>
      <c r="D9" s="384">
        <v>2023</v>
      </c>
      <c r="E9" s="385">
        <v>2024</v>
      </c>
      <c r="F9" s="386" t="s">
        <v>54</v>
      </c>
      <c r="G9" s="386" t="s">
        <v>40</v>
      </c>
      <c r="H9" s="386" t="s">
        <v>695</v>
      </c>
      <c r="I9" s="387" t="s">
        <v>58</v>
      </c>
      <c r="J9" s="54"/>
      <c r="K9" s="7"/>
      <c r="L9" s="8"/>
      <c r="M9" s="8"/>
      <c r="N9" s="8"/>
      <c r="O9" s="9"/>
    </row>
    <row r="10" spans="1:15" s="21" customFormat="1" ht="14.4">
      <c r="A10" s="388" t="s">
        <v>64</v>
      </c>
      <c r="B10" s="389" t="s">
        <v>257</v>
      </c>
      <c r="C10" s="390" t="s">
        <v>258</v>
      </c>
      <c r="D10" s="391" t="s">
        <v>259</v>
      </c>
      <c r="E10" s="390" t="s">
        <v>260</v>
      </c>
      <c r="F10" s="675" t="s">
        <v>261</v>
      </c>
      <c r="G10" s="675" t="s">
        <v>684</v>
      </c>
      <c r="H10" s="677" t="s">
        <v>699</v>
      </c>
      <c r="I10" s="393" t="s">
        <v>262</v>
      </c>
      <c r="J10" s="54"/>
      <c r="K10" s="24"/>
      <c r="L10" s="24"/>
      <c r="M10" s="24"/>
      <c r="N10" s="24"/>
      <c r="O10" s="24"/>
    </row>
    <row r="11" spans="1:15" s="21" customFormat="1" ht="14.4">
      <c r="A11" s="394" t="s">
        <v>63</v>
      </c>
      <c r="B11" s="389" t="s">
        <v>270</v>
      </c>
      <c r="C11" s="395" t="s">
        <v>269</v>
      </c>
      <c r="D11" s="396" t="s">
        <v>268</v>
      </c>
      <c r="E11" s="395" t="s">
        <v>267</v>
      </c>
      <c r="F11" s="674" t="s">
        <v>266</v>
      </c>
      <c r="G11" s="674" t="s">
        <v>265</v>
      </c>
      <c r="H11" s="678" t="s">
        <v>698</v>
      </c>
      <c r="I11" s="398" t="s">
        <v>263</v>
      </c>
      <c r="J11" s="54"/>
      <c r="K11" s="24"/>
      <c r="L11" s="24"/>
      <c r="M11" s="24"/>
      <c r="N11" s="24"/>
      <c r="O11" s="24"/>
    </row>
    <row r="12" spans="1:15" s="21" customFormat="1" ht="14.4">
      <c r="A12" s="394" t="s">
        <v>62</v>
      </c>
      <c r="B12" s="389" t="s">
        <v>271</v>
      </c>
      <c r="C12" s="395" t="s">
        <v>272</v>
      </c>
      <c r="D12" s="396" t="s">
        <v>273</v>
      </c>
      <c r="E12" s="395" t="s">
        <v>274</v>
      </c>
      <c r="F12" s="674" t="s">
        <v>694</v>
      </c>
      <c r="G12" s="674" t="s">
        <v>696</v>
      </c>
      <c r="H12" s="679" t="s">
        <v>697</v>
      </c>
      <c r="I12" s="399" t="s">
        <v>264</v>
      </c>
      <c r="J12" s="54"/>
      <c r="K12" s="23"/>
      <c r="L12" s="23"/>
      <c r="M12" s="23"/>
      <c r="N12" s="23"/>
      <c r="O12" s="23"/>
    </row>
    <row r="13" spans="1:15" ht="15" thickBot="1">
      <c r="A13" s="400"/>
      <c r="B13" s="401"/>
      <c r="C13" s="402"/>
      <c r="D13" s="403"/>
      <c r="E13" s="403"/>
      <c r="F13" s="404"/>
      <c r="G13" s="404"/>
      <c r="H13" s="676"/>
      <c r="I13" s="405"/>
      <c r="J13" s="55"/>
    </row>
    <row r="14" spans="1:15" ht="14.4">
      <c r="A14" s="406"/>
      <c r="B14" s="407"/>
      <c r="C14" s="408"/>
      <c r="D14" s="409"/>
      <c r="E14" s="409"/>
      <c r="F14" s="410"/>
      <c r="G14" s="410"/>
      <c r="H14" s="411"/>
      <c r="I14" s="411"/>
      <c r="J14" s="55"/>
      <c r="K14" s="48"/>
      <c r="L14" s="48"/>
      <c r="M14" s="48"/>
    </row>
    <row r="15" spans="1:15" ht="24.9" customHeight="1" thickBot="1">
      <c r="A15" s="374" t="s">
        <v>39</v>
      </c>
      <c r="B15" s="375"/>
      <c r="C15" s="376"/>
      <c r="D15" s="377"/>
      <c r="E15" s="377"/>
      <c r="F15" s="412"/>
      <c r="G15" s="412"/>
      <c r="H15" s="680"/>
      <c r="I15" s="413"/>
      <c r="J15" s="55"/>
      <c r="K15" s="48"/>
      <c r="L15" s="48"/>
      <c r="M15" s="48"/>
    </row>
    <row r="16" spans="1:15" ht="14.4">
      <c r="A16" s="381"/>
      <c r="B16" s="382" t="s">
        <v>53</v>
      </c>
      <c r="C16" s="383">
        <v>2022</v>
      </c>
      <c r="D16" s="384">
        <v>2023</v>
      </c>
      <c r="E16" s="385">
        <v>2024</v>
      </c>
      <c r="F16" s="386" t="s">
        <v>54</v>
      </c>
      <c r="G16" s="386" t="s">
        <v>40</v>
      </c>
      <c r="H16" s="386" t="s">
        <v>695</v>
      </c>
      <c r="I16" s="387" t="s">
        <v>58</v>
      </c>
      <c r="J16" s="54"/>
      <c r="K16" s="48"/>
      <c r="L16" s="48"/>
      <c r="M16" s="48"/>
    </row>
    <row r="17" spans="1:13" ht="14.4">
      <c r="A17" s="414" t="s">
        <v>120</v>
      </c>
      <c r="B17" s="389">
        <v>0</v>
      </c>
      <c r="C17" s="390" t="s">
        <v>275</v>
      </c>
      <c r="D17" s="391" t="s">
        <v>700</v>
      </c>
      <c r="E17" s="391" t="s">
        <v>276</v>
      </c>
      <c r="F17" s="675" t="s">
        <v>2</v>
      </c>
      <c r="G17" s="675" t="s">
        <v>2</v>
      </c>
      <c r="H17" s="677" t="s">
        <v>2</v>
      </c>
      <c r="I17" s="393" t="s">
        <v>277</v>
      </c>
      <c r="J17" s="54"/>
      <c r="K17" s="48"/>
      <c r="L17" s="48"/>
      <c r="M17" s="48"/>
    </row>
    <row r="18" spans="1:13" ht="14.4">
      <c r="A18" s="415" t="s">
        <v>65</v>
      </c>
      <c r="B18" s="416" t="s">
        <v>285</v>
      </c>
      <c r="C18" s="337" t="s">
        <v>281</v>
      </c>
      <c r="D18" s="417" t="s">
        <v>281</v>
      </c>
      <c r="E18" s="417" t="s">
        <v>282</v>
      </c>
      <c r="F18" s="674" t="s">
        <v>283</v>
      </c>
      <c r="G18" s="674" t="s">
        <v>374</v>
      </c>
      <c r="H18" s="678" t="s">
        <v>594</v>
      </c>
      <c r="I18" s="398" t="s">
        <v>280</v>
      </c>
      <c r="J18" s="54"/>
      <c r="K18" s="48"/>
      <c r="L18" s="48"/>
      <c r="M18" s="48"/>
    </row>
    <row r="19" spans="1:13" ht="14.4">
      <c r="A19" s="415" t="s">
        <v>59</v>
      </c>
      <c r="B19" s="389" t="s">
        <v>701</v>
      </c>
      <c r="C19" s="395" t="s">
        <v>344</v>
      </c>
      <c r="D19" s="396" t="s">
        <v>317</v>
      </c>
      <c r="E19" s="396" t="s">
        <v>350</v>
      </c>
      <c r="F19" s="674" t="s">
        <v>702</v>
      </c>
      <c r="G19" s="674" t="s">
        <v>703</v>
      </c>
      <c r="H19" s="679" t="s">
        <v>346</v>
      </c>
      <c r="I19" s="399" t="s">
        <v>278</v>
      </c>
      <c r="J19" s="54"/>
    </row>
    <row r="20" spans="1:13" ht="14.4">
      <c r="A20" s="415" t="s">
        <v>66</v>
      </c>
      <c r="B20" s="416" t="s">
        <v>286</v>
      </c>
      <c r="C20" s="337" t="s">
        <v>287</v>
      </c>
      <c r="D20" s="417" t="s">
        <v>288</v>
      </c>
      <c r="E20" s="417" t="s">
        <v>290</v>
      </c>
      <c r="F20" s="674" t="s">
        <v>291</v>
      </c>
      <c r="G20" s="674" t="s">
        <v>292</v>
      </c>
      <c r="H20" s="678" t="s">
        <v>704</v>
      </c>
      <c r="I20" s="398" t="s">
        <v>279</v>
      </c>
      <c r="J20" s="54"/>
    </row>
    <row r="21" spans="1:13" ht="14.4">
      <c r="A21" s="414" t="s">
        <v>60</v>
      </c>
      <c r="B21" s="416">
        <v>193</v>
      </c>
      <c r="C21" s="339">
        <v>171</v>
      </c>
      <c r="D21" s="418" t="s">
        <v>289</v>
      </c>
      <c r="E21" s="418">
        <v>138</v>
      </c>
      <c r="F21" s="674">
        <v>132</v>
      </c>
      <c r="G21" s="674">
        <v>132</v>
      </c>
      <c r="H21" s="679" t="s">
        <v>705</v>
      </c>
      <c r="I21" s="399">
        <v>174</v>
      </c>
      <c r="J21" s="54"/>
    </row>
    <row r="22" spans="1:13" ht="14.4">
      <c r="A22" s="419"/>
      <c r="B22" s="420"/>
      <c r="C22" s="421"/>
      <c r="D22" s="420"/>
      <c r="E22" s="421"/>
      <c r="F22" s="422"/>
      <c r="G22" s="422"/>
      <c r="H22" s="681"/>
      <c r="I22" s="373"/>
      <c r="J22" s="55"/>
    </row>
    <row r="23" spans="1:13" ht="14.4">
      <c r="A23" s="423"/>
      <c r="B23" s="420"/>
      <c r="C23" s="421"/>
      <c r="D23" s="420"/>
      <c r="E23" s="424"/>
      <c r="F23" s="425"/>
      <c r="G23" s="425"/>
      <c r="H23" s="373"/>
      <c r="I23" s="373"/>
      <c r="J23" s="55"/>
    </row>
    <row r="24" spans="1:13" ht="24.9" customHeight="1" thickBot="1">
      <c r="A24" s="374" t="s">
        <v>55</v>
      </c>
      <c r="B24" s="426"/>
      <c r="C24" s="376"/>
      <c r="D24" s="377"/>
      <c r="E24" s="377"/>
      <c r="F24" s="427"/>
      <c r="G24" s="427"/>
      <c r="H24" s="680"/>
      <c r="I24" s="428"/>
      <c r="J24" s="55"/>
      <c r="K24" s="48"/>
      <c r="L24" s="48"/>
      <c r="M24" s="48"/>
    </row>
    <row r="25" spans="1:13" ht="14.4">
      <c r="A25" s="381"/>
      <c r="B25" s="382" t="s">
        <v>53</v>
      </c>
      <c r="C25" s="383">
        <v>2022</v>
      </c>
      <c r="D25" s="384">
        <v>2023</v>
      </c>
      <c r="E25" s="385">
        <v>2024</v>
      </c>
      <c r="F25" s="386" t="s">
        <v>54</v>
      </c>
      <c r="G25" s="386" t="s">
        <v>40</v>
      </c>
      <c r="H25" s="386" t="s">
        <v>695</v>
      </c>
      <c r="I25" s="387" t="s">
        <v>58</v>
      </c>
      <c r="J25" s="54"/>
      <c r="K25" s="48"/>
      <c r="L25" s="48"/>
      <c r="M25" s="48"/>
    </row>
    <row r="26" spans="1:13" ht="14.4">
      <c r="A26" s="414" t="s">
        <v>67</v>
      </c>
      <c r="B26" s="389" t="s">
        <v>293</v>
      </c>
      <c r="C26" s="390" t="s">
        <v>294</v>
      </c>
      <c r="D26" s="391" t="s">
        <v>295</v>
      </c>
      <c r="E26" s="391" t="s">
        <v>296</v>
      </c>
      <c r="F26" s="391" t="s">
        <v>296</v>
      </c>
      <c r="G26" s="675" t="s">
        <v>693</v>
      </c>
      <c r="H26" s="392" t="s">
        <v>706</v>
      </c>
      <c r="I26" s="398" t="s">
        <v>297</v>
      </c>
      <c r="J26" s="54"/>
      <c r="K26" s="48"/>
      <c r="L26" s="48"/>
      <c r="M26" s="48"/>
    </row>
    <row r="27" spans="1:13" ht="14.4">
      <c r="A27" s="415" t="s">
        <v>68</v>
      </c>
      <c r="B27" s="389" t="s">
        <v>302</v>
      </c>
      <c r="C27" s="395" t="s">
        <v>301</v>
      </c>
      <c r="D27" s="396" t="s">
        <v>300</v>
      </c>
      <c r="E27" s="396" t="s">
        <v>299</v>
      </c>
      <c r="F27" s="396" t="s">
        <v>298</v>
      </c>
      <c r="G27" s="674" t="s">
        <v>685</v>
      </c>
      <c r="H27" s="397" t="s">
        <v>707</v>
      </c>
      <c r="I27" s="398" t="s">
        <v>263</v>
      </c>
      <c r="J27" s="54"/>
      <c r="K27" s="48"/>
      <c r="L27" s="48"/>
      <c r="M27" s="48"/>
    </row>
    <row r="28" spans="1:13" ht="14.4">
      <c r="A28" s="415" t="s">
        <v>69</v>
      </c>
      <c r="B28" s="389" t="s">
        <v>303</v>
      </c>
      <c r="C28" s="395" t="s">
        <v>304</v>
      </c>
      <c r="D28" s="396" t="s">
        <v>305</v>
      </c>
      <c r="E28" s="396" t="s">
        <v>306</v>
      </c>
      <c r="F28" s="396" t="s">
        <v>307</v>
      </c>
      <c r="G28" s="674" t="s">
        <v>686</v>
      </c>
      <c r="H28" s="397" t="s">
        <v>708</v>
      </c>
      <c r="I28" s="429" t="s">
        <v>36</v>
      </c>
      <c r="J28" s="54"/>
    </row>
    <row r="29" spans="1:13" ht="14.4">
      <c r="A29" s="430"/>
      <c r="B29" s="431"/>
      <c r="C29" s="421"/>
      <c r="D29" s="432"/>
      <c r="E29" s="421"/>
      <c r="F29" s="433"/>
      <c r="G29" s="433"/>
      <c r="H29" s="434"/>
      <c r="I29" s="434"/>
      <c r="J29" s="55"/>
    </row>
    <row r="30" spans="1:13" ht="14.4">
      <c r="A30" s="435"/>
      <c r="B30" s="421"/>
      <c r="C30" s="421"/>
      <c r="D30" s="420"/>
      <c r="E30" s="421"/>
      <c r="F30" s="433"/>
      <c r="G30" s="433"/>
      <c r="H30" s="436"/>
      <c r="I30" s="436"/>
      <c r="J30" s="55"/>
    </row>
    <row r="31" spans="1:13" ht="24.9" customHeight="1" thickBot="1">
      <c r="A31" s="374" t="s">
        <v>56</v>
      </c>
      <c r="B31" s="375"/>
      <c r="C31" s="376"/>
      <c r="D31" s="377"/>
      <c r="E31" s="377"/>
      <c r="F31" s="427"/>
      <c r="G31" s="427"/>
      <c r="H31" s="683"/>
      <c r="I31" s="437"/>
      <c r="J31" s="55"/>
    </row>
    <row r="32" spans="1:13" ht="14.4">
      <c r="A32" s="381"/>
      <c r="B32" s="382" t="s">
        <v>53</v>
      </c>
      <c r="C32" s="383">
        <v>2022</v>
      </c>
      <c r="D32" s="384">
        <v>2023</v>
      </c>
      <c r="E32" s="385">
        <v>2024</v>
      </c>
      <c r="F32" s="386" t="s">
        <v>54</v>
      </c>
      <c r="G32" s="386" t="s">
        <v>40</v>
      </c>
      <c r="H32" s="386" t="s">
        <v>695</v>
      </c>
      <c r="I32" s="387" t="s">
        <v>58</v>
      </c>
      <c r="J32" s="54"/>
    </row>
    <row r="33" spans="1:10" ht="14.4">
      <c r="A33" s="414" t="s">
        <v>61</v>
      </c>
      <c r="B33" s="389">
        <v>2</v>
      </c>
      <c r="C33" s="390">
        <v>0</v>
      </c>
      <c r="D33" s="391">
        <v>0</v>
      </c>
      <c r="E33" s="391">
        <v>0</v>
      </c>
      <c r="F33" s="675">
        <v>0</v>
      </c>
      <c r="G33" s="675">
        <v>0</v>
      </c>
      <c r="H33" s="682" t="s">
        <v>709</v>
      </c>
      <c r="I33" s="398">
        <v>0</v>
      </c>
      <c r="J33" s="54"/>
    </row>
    <row r="34" spans="1:10" ht="14.4">
      <c r="A34" s="415" t="s">
        <v>70</v>
      </c>
      <c r="B34" s="416" t="s">
        <v>308</v>
      </c>
      <c r="C34" s="337" t="s">
        <v>309</v>
      </c>
      <c r="D34" s="417" t="s">
        <v>310</v>
      </c>
      <c r="E34" s="417" t="s">
        <v>311</v>
      </c>
      <c r="F34" s="674" t="s">
        <v>312</v>
      </c>
      <c r="G34" s="674" t="s">
        <v>313</v>
      </c>
      <c r="H34" s="678" t="s">
        <v>380</v>
      </c>
      <c r="I34" s="398" t="s">
        <v>314</v>
      </c>
      <c r="J34" s="54"/>
    </row>
    <row r="35" spans="1:10" ht="14.4">
      <c r="A35" s="430"/>
      <c r="B35" s="431"/>
      <c r="C35" s="421"/>
      <c r="D35" s="432"/>
      <c r="E35" s="421"/>
      <c r="F35" s="433"/>
      <c r="G35" s="433"/>
      <c r="H35" s="434"/>
      <c r="I35" s="434"/>
      <c r="J35" s="55"/>
    </row>
    <row r="36" spans="1:10" ht="14.4">
      <c r="A36" s="435"/>
      <c r="B36" s="421"/>
      <c r="C36" s="421"/>
      <c r="D36" s="420"/>
      <c r="E36" s="421"/>
      <c r="F36" s="433"/>
      <c r="G36" s="433"/>
      <c r="H36" s="436"/>
      <c r="I36" s="436"/>
      <c r="J36" s="55"/>
    </row>
    <row r="37" spans="1:10" ht="24.9" customHeight="1" thickBot="1">
      <c r="A37" s="374" t="s">
        <v>57</v>
      </c>
      <c r="B37" s="375"/>
      <c r="C37" s="376"/>
      <c r="D37" s="377"/>
      <c r="E37" s="377"/>
      <c r="F37" s="427"/>
      <c r="G37" s="427"/>
      <c r="H37" s="683"/>
      <c r="I37" s="437"/>
      <c r="J37" s="55"/>
    </row>
    <row r="38" spans="1:10" ht="14.4">
      <c r="A38" s="381"/>
      <c r="B38" s="382" t="s">
        <v>53</v>
      </c>
      <c r="C38" s="383">
        <v>2022</v>
      </c>
      <c r="D38" s="384">
        <v>2023</v>
      </c>
      <c r="E38" s="385">
        <v>2024</v>
      </c>
      <c r="F38" s="386" t="s">
        <v>54</v>
      </c>
      <c r="G38" s="386" t="s">
        <v>40</v>
      </c>
      <c r="H38" s="386" t="s">
        <v>695</v>
      </c>
      <c r="I38" s="387" t="s">
        <v>58</v>
      </c>
      <c r="J38" s="54"/>
    </row>
    <row r="39" spans="1:10" ht="14.4">
      <c r="A39" s="414" t="s">
        <v>72</v>
      </c>
      <c r="B39" s="389" t="s">
        <v>315</v>
      </c>
      <c r="C39" s="390" t="s">
        <v>316</v>
      </c>
      <c r="D39" s="391" t="s">
        <v>317</v>
      </c>
      <c r="E39" s="391" t="s">
        <v>317</v>
      </c>
      <c r="F39" s="673" t="s">
        <v>317</v>
      </c>
      <c r="G39" s="675" t="s">
        <v>317</v>
      </c>
      <c r="H39" s="682" t="s">
        <v>317</v>
      </c>
      <c r="I39" s="398" t="s">
        <v>318</v>
      </c>
      <c r="J39" s="54"/>
    </row>
    <row r="40" spans="1:10" ht="14.4">
      <c r="A40" s="415" t="s">
        <v>73</v>
      </c>
      <c r="B40" s="416" t="s">
        <v>710</v>
      </c>
      <c r="C40" s="337" t="s">
        <v>711</v>
      </c>
      <c r="D40" s="417" t="s">
        <v>712</v>
      </c>
      <c r="E40" s="417" t="s">
        <v>713</v>
      </c>
      <c r="F40" s="674" t="s">
        <v>714</v>
      </c>
      <c r="G40" s="674" t="s">
        <v>712</v>
      </c>
      <c r="H40" s="678" t="s">
        <v>715</v>
      </c>
      <c r="I40" s="398" t="s">
        <v>41</v>
      </c>
      <c r="J40" s="54"/>
    </row>
    <row r="41" spans="1:10" ht="14.4">
      <c r="A41" s="415" t="s">
        <v>71</v>
      </c>
      <c r="B41" s="389" t="s">
        <v>321</v>
      </c>
      <c r="C41" s="396" t="s">
        <v>321</v>
      </c>
      <c r="D41" s="396" t="s">
        <v>320</v>
      </c>
      <c r="E41" s="396" t="s">
        <v>320</v>
      </c>
      <c r="F41" s="674" t="s">
        <v>320</v>
      </c>
      <c r="G41" s="674" t="s">
        <v>320</v>
      </c>
      <c r="H41" s="678" t="s">
        <v>320</v>
      </c>
      <c r="I41" s="398" t="s">
        <v>319</v>
      </c>
      <c r="J41" s="54"/>
    </row>
    <row r="42" spans="1:10" ht="14.4">
      <c r="A42" s="438"/>
      <c r="B42" s="439"/>
      <c r="C42" s="440"/>
      <c r="D42" s="441"/>
      <c r="E42" s="439"/>
      <c r="F42" s="442"/>
      <c r="G42" s="434"/>
      <c r="H42" s="373"/>
      <c r="I42" s="443"/>
      <c r="J42" s="55"/>
    </row>
    <row r="43" spans="1:10" ht="14.4">
      <c r="A43" s="444"/>
      <c r="B43" s="445"/>
      <c r="C43" s="445"/>
      <c r="D43" s="446"/>
      <c r="E43" s="447"/>
      <c r="F43" s="446"/>
      <c r="G43" s="448"/>
      <c r="H43" s="449"/>
      <c r="I43" s="449"/>
      <c r="J43" s="133"/>
    </row>
    <row r="44" spans="1:10" s="135" customFormat="1" ht="30" customHeight="1">
      <c r="A44" s="717" t="s">
        <v>74</v>
      </c>
      <c r="B44" s="718"/>
      <c r="C44" s="718"/>
      <c r="D44" s="718"/>
      <c r="E44" s="718"/>
      <c r="F44" s="718"/>
      <c r="G44" s="718"/>
      <c r="H44" s="718"/>
      <c r="I44" s="719"/>
      <c r="J44" s="134"/>
    </row>
    <row r="45" spans="1:10">
      <c r="A45" s="450"/>
      <c r="B45" s="420"/>
      <c r="C45" s="421"/>
      <c r="D45" s="421"/>
      <c r="E45" s="421"/>
      <c r="F45" s="421"/>
      <c r="G45" s="422"/>
      <c r="H45" s="422"/>
      <c r="I45" s="422"/>
      <c r="J45" s="101"/>
    </row>
    <row r="46" spans="1:10">
      <c r="A46" s="435"/>
      <c r="B46" s="442"/>
      <c r="C46" s="442"/>
      <c r="D46" s="451"/>
      <c r="E46" s="442"/>
      <c r="F46" s="372"/>
      <c r="G46" s="373"/>
      <c r="H46" s="373"/>
      <c r="I46" s="452"/>
    </row>
    <row r="47" spans="1:10">
      <c r="A47" s="371"/>
      <c r="B47" s="442"/>
      <c r="C47" s="442"/>
      <c r="D47" s="451"/>
      <c r="E47" s="442"/>
      <c r="F47" s="372"/>
      <c r="G47" s="373"/>
      <c r="H47" s="373"/>
      <c r="I47" s="452"/>
    </row>
    <row r="48" spans="1:10">
      <c r="A48" s="371"/>
      <c r="B48" s="372"/>
      <c r="C48" s="442"/>
      <c r="D48" s="451"/>
      <c r="E48" s="442"/>
      <c r="F48" s="372"/>
      <c r="G48" s="373"/>
      <c r="H48" s="373"/>
      <c r="I48" s="452"/>
    </row>
    <row r="49" spans="1:9">
      <c r="A49" s="371"/>
      <c r="B49" s="372"/>
      <c r="C49" s="442"/>
      <c r="D49" s="451"/>
      <c r="E49" s="442"/>
      <c r="F49" s="372"/>
      <c r="G49" s="373"/>
      <c r="H49" s="373"/>
      <c r="I49" s="452"/>
    </row>
    <row r="50" spans="1:9">
      <c r="A50" s="371"/>
      <c r="B50" s="372"/>
      <c r="C50" s="442"/>
      <c r="D50" s="451"/>
      <c r="E50" s="442"/>
      <c r="F50" s="372"/>
      <c r="G50" s="373"/>
      <c r="H50" s="373"/>
      <c r="I50" s="452"/>
    </row>
    <row r="51" spans="1:9">
      <c r="A51" s="371"/>
      <c r="B51" s="372"/>
      <c r="C51" s="442"/>
      <c r="D51" s="451"/>
      <c r="E51" s="442"/>
      <c r="F51" s="372"/>
      <c r="G51" s="373"/>
      <c r="H51" s="373"/>
      <c r="I51" s="452"/>
    </row>
    <row r="52" spans="1:9">
      <c r="A52" s="371"/>
      <c r="B52" s="372"/>
      <c r="C52" s="372"/>
      <c r="D52" s="372"/>
      <c r="E52" s="442"/>
      <c r="F52" s="372"/>
      <c r="G52" s="373"/>
      <c r="H52" s="373"/>
      <c r="I52" s="452"/>
    </row>
    <row r="53" spans="1:9">
      <c r="A53" s="371"/>
      <c r="B53" s="372"/>
      <c r="C53" s="372"/>
      <c r="D53" s="372"/>
      <c r="E53" s="372"/>
      <c r="F53" s="372"/>
      <c r="G53" s="373"/>
      <c r="H53" s="373"/>
      <c r="I53" s="452"/>
    </row>
    <row r="54" spans="1:9">
      <c r="A54" s="371"/>
      <c r="B54" s="372"/>
      <c r="C54" s="372"/>
      <c r="D54" s="372"/>
      <c r="E54" s="372"/>
      <c r="F54" s="372"/>
      <c r="G54" s="373"/>
      <c r="H54" s="373"/>
      <c r="I54" s="452"/>
    </row>
    <row r="55" spans="1:9">
      <c r="A55" s="371"/>
      <c r="B55" s="372"/>
      <c r="C55" s="372"/>
      <c r="D55" s="372"/>
      <c r="E55" s="372"/>
      <c r="F55" s="372"/>
      <c r="G55" s="373"/>
      <c r="H55" s="373"/>
      <c r="I55" s="452"/>
    </row>
    <row r="56" spans="1:9">
      <c r="A56" s="371"/>
      <c r="B56" s="372"/>
      <c r="C56" s="372"/>
      <c r="D56" s="372"/>
      <c r="E56" s="372"/>
      <c r="F56" s="372"/>
      <c r="G56" s="373"/>
      <c r="H56" s="373"/>
      <c r="I56" s="452"/>
    </row>
    <row r="57" spans="1:9">
      <c r="A57" s="371"/>
      <c r="B57" s="372"/>
      <c r="C57" s="372"/>
      <c r="D57" s="372"/>
      <c r="E57" s="372"/>
      <c r="F57" s="372"/>
      <c r="G57" s="373"/>
      <c r="H57" s="373"/>
      <c r="I57" s="452"/>
    </row>
    <row r="58" spans="1:9">
      <c r="A58" s="371"/>
      <c r="B58" s="372"/>
      <c r="C58" s="372"/>
      <c r="D58" s="372"/>
      <c r="E58" s="372"/>
      <c r="F58" s="372"/>
      <c r="G58" s="373"/>
      <c r="H58" s="373"/>
      <c r="I58" s="452"/>
    </row>
    <row r="59" spans="1:9">
      <c r="A59" s="371"/>
      <c r="B59" s="372"/>
      <c r="C59" s="372"/>
      <c r="D59" s="372"/>
      <c r="E59" s="372"/>
      <c r="F59" s="372"/>
      <c r="G59" s="373"/>
      <c r="H59" s="373"/>
      <c r="I59" s="452"/>
    </row>
    <row r="60" spans="1:9">
      <c r="A60" s="371"/>
      <c r="B60" s="372"/>
      <c r="C60" s="372"/>
      <c r="D60" s="372"/>
      <c r="E60" s="372"/>
      <c r="F60" s="372"/>
      <c r="G60" s="373"/>
      <c r="H60" s="373"/>
      <c r="I60" s="452"/>
    </row>
    <row r="61" spans="1:9">
      <c r="A61" s="371"/>
      <c r="B61" s="372"/>
      <c r="C61" s="372"/>
      <c r="D61" s="372"/>
      <c r="E61" s="372"/>
      <c r="F61" s="372"/>
      <c r="G61" s="373"/>
      <c r="H61" s="373"/>
      <c r="I61" s="452"/>
    </row>
    <row r="62" spans="1:9">
      <c r="A62" s="371"/>
      <c r="B62" s="372"/>
      <c r="C62" s="372"/>
      <c r="D62" s="372"/>
      <c r="E62" s="372"/>
      <c r="F62" s="372"/>
      <c r="G62" s="373"/>
      <c r="H62" s="373"/>
      <c r="I62" s="452"/>
    </row>
    <row r="63" spans="1:9">
      <c r="A63" s="371"/>
      <c r="B63" s="372"/>
      <c r="C63" s="372"/>
      <c r="D63" s="372"/>
      <c r="E63" s="372"/>
      <c r="F63" s="372"/>
      <c r="G63" s="373"/>
      <c r="H63" s="373"/>
      <c r="I63" s="452"/>
    </row>
    <row r="64" spans="1:9">
      <c r="I64" s="106"/>
    </row>
    <row r="65" spans="9:9">
      <c r="I65" s="106"/>
    </row>
    <row r="66" spans="9:9">
      <c r="I66" s="106"/>
    </row>
    <row r="67" spans="9:9">
      <c r="I67" s="106"/>
    </row>
    <row r="68" spans="9:9">
      <c r="I68" s="106"/>
    </row>
    <row r="69" spans="9:9">
      <c r="I69" s="106"/>
    </row>
    <row r="70" spans="9:9">
      <c r="I70" s="106"/>
    </row>
    <row r="71" spans="9:9">
      <c r="I71" s="106"/>
    </row>
    <row r="72" spans="9:9">
      <c r="I72" s="106"/>
    </row>
    <row r="73" spans="9:9">
      <c r="I73" s="106"/>
    </row>
    <row r="74" spans="9:9">
      <c r="I74" s="106"/>
    </row>
    <row r="75" spans="9:9">
      <c r="I75" s="104"/>
    </row>
  </sheetData>
  <mergeCells count="1">
    <mergeCell ref="A44:I4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922C"/>
  </sheetPr>
  <dimension ref="A1:J68"/>
  <sheetViews>
    <sheetView showGridLines="0" topLeftCell="A3" zoomScaleNormal="100" workbookViewId="0">
      <selection activeCell="C42" sqref="C42"/>
    </sheetView>
  </sheetViews>
  <sheetFormatPr baseColWidth="10" defaultColWidth="11.44140625" defaultRowHeight="14.4"/>
  <cols>
    <col min="1" max="1" width="58.5546875" style="48" customWidth="1"/>
    <col min="2" max="2" width="15.88671875" style="47" customWidth="1"/>
    <col min="3" max="4" width="11.33203125" style="48" bestFit="1" customWidth="1"/>
    <col min="5" max="5" width="12.6640625" style="48" bestFit="1" customWidth="1"/>
    <col min="6" max="16384" width="11.44140625" style="48"/>
  </cols>
  <sheetData>
    <row r="1" spans="1:9" ht="15" customHeight="1"/>
    <row r="2" spans="1:9" ht="15" customHeight="1"/>
    <row r="3" spans="1:9" ht="15" customHeight="1"/>
    <row r="4" spans="1:9" ht="15" customHeight="1"/>
    <row r="5" spans="1:9" ht="15" customHeight="1">
      <c r="A5" s="77"/>
      <c r="B5" s="78"/>
      <c r="C5" s="77"/>
      <c r="D5" s="77"/>
      <c r="E5" s="77"/>
      <c r="F5" s="77"/>
      <c r="G5" s="77"/>
      <c r="H5" s="77"/>
      <c r="I5" s="77"/>
    </row>
    <row r="6" spans="1:9" ht="15" customHeight="1">
      <c r="A6" s="95"/>
      <c r="B6" s="96"/>
      <c r="C6" s="95"/>
      <c r="D6" s="95"/>
      <c r="E6" s="95"/>
      <c r="F6" s="95"/>
      <c r="G6" s="95"/>
      <c r="H6" s="95"/>
      <c r="I6" s="95"/>
    </row>
    <row r="7" spans="1:9" ht="15" customHeight="1">
      <c r="B7" s="96"/>
      <c r="C7" s="95"/>
      <c r="D7" s="95"/>
      <c r="E7" s="95"/>
      <c r="F7" s="95"/>
      <c r="G7" s="95"/>
      <c r="H7" s="95"/>
      <c r="I7" s="95"/>
    </row>
    <row r="8" spans="1:9" ht="15" customHeight="1">
      <c r="A8" s="95"/>
      <c r="B8" s="96"/>
      <c r="C8" s="95"/>
      <c r="D8" s="95"/>
      <c r="E8" s="95"/>
      <c r="F8" s="95"/>
      <c r="G8" s="95"/>
      <c r="H8" s="95"/>
      <c r="I8" s="95"/>
    </row>
    <row r="9" spans="1:9" ht="15" customHeight="1">
      <c r="A9" s="95"/>
      <c r="B9" s="96"/>
      <c r="C9" s="95"/>
      <c r="D9" s="95"/>
      <c r="E9" s="95"/>
      <c r="F9" s="95"/>
      <c r="G9" s="95"/>
      <c r="H9" s="95"/>
      <c r="I9" s="95"/>
    </row>
    <row r="10" spans="1:9" ht="15" customHeight="1">
      <c r="A10" s="95"/>
      <c r="B10" s="96"/>
      <c r="C10" s="95"/>
      <c r="D10" s="95"/>
      <c r="E10" s="95"/>
      <c r="F10" s="95"/>
      <c r="G10" s="95"/>
      <c r="H10" s="95"/>
      <c r="I10" s="95"/>
    </row>
    <row r="11" spans="1:9" ht="15" customHeight="1">
      <c r="A11" s="95"/>
      <c r="B11" s="96"/>
      <c r="C11" s="95"/>
      <c r="D11" s="95"/>
      <c r="E11" s="95"/>
      <c r="F11" s="95"/>
      <c r="G11" s="95"/>
      <c r="H11" s="95"/>
      <c r="I11" s="95"/>
    </row>
    <row r="12" spans="1:9" ht="15" customHeight="1">
      <c r="A12" s="95"/>
      <c r="B12" s="96"/>
      <c r="C12" s="95"/>
      <c r="D12" s="95"/>
      <c r="E12" s="95"/>
      <c r="F12" s="95"/>
      <c r="G12" s="95"/>
      <c r="H12" s="95"/>
      <c r="I12" s="95"/>
    </row>
    <row r="13" spans="1:9" ht="15" customHeight="1">
      <c r="A13" s="95"/>
      <c r="B13" s="96"/>
      <c r="C13" s="95"/>
      <c r="D13" s="95"/>
      <c r="E13" s="95"/>
      <c r="F13" s="95"/>
      <c r="G13" s="95"/>
      <c r="H13" s="95"/>
      <c r="I13" s="95"/>
    </row>
    <row r="14" spans="1:9" ht="15" customHeight="1">
      <c r="A14" s="95"/>
      <c r="B14" s="96"/>
      <c r="C14" s="95"/>
      <c r="D14" s="95"/>
      <c r="E14" s="95"/>
      <c r="F14" s="95"/>
      <c r="G14" s="95"/>
      <c r="H14" s="95"/>
      <c r="I14" s="95"/>
    </row>
    <row r="15" spans="1:9" ht="15" customHeight="1">
      <c r="A15" s="95"/>
      <c r="B15" s="96"/>
      <c r="C15" s="95"/>
      <c r="D15" s="95"/>
      <c r="E15" s="95"/>
      <c r="F15" s="95"/>
      <c r="G15" s="95"/>
      <c r="H15" s="95"/>
      <c r="I15" s="95"/>
    </row>
    <row r="16" spans="1:9" ht="15" customHeight="1">
      <c r="A16" s="95"/>
      <c r="B16" s="96"/>
      <c r="C16" s="95"/>
      <c r="D16" s="95"/>
      <c r="E16" s="95"/>
      <c r="F16" s="95"/>
      <c r="G16" s="95"/>
      <c r="H16" s="95"/>
      <c r="I16" s="95"/>
    </row>
    <row r="17" spans="1:9" ht="15" customHeight="1">
      <c r="A17" s="95"/>
      <c r="B17" s="96"/>
      <c r="C17" s="95"/>
      <c r="D17" s="95"/>
      <c r="E17" s="95"/>
      <c r="F17" s="95"/>
      <c r="G17" s="95"/>
      <c r="H17" s="95"/>
      <c r="I17" s="95"/>
    </row>
    <row r="18" spans="1:9" ht="15" customHeight="1">
      <c r="A18" s="95"/>
      <c r="B18" s="96"/>
      <c r="C18" s="95"/>
      <c r="D18" s="95"/>
      <c r="E18" s="95"/>
      <c r="F18" s="95"/>
      <c r="G18" s="95"/>
      <c r="H18" s="95"/>
      <c r="I18" s="95"/>
    </row>
    <row r="19" spans="1:9" ht="15" customHeight="1">
      <c r="A19" s="95"/>
      <c r="B19" s="96"/>
      <c r="C19" s="95"/>
      <c r="D19" s="95"/>
      <c r="E19" s="95"/>
      <c r="F19" s="95"/>
      <c r="G19" s="95"/>
      <c r="H19" s="95"/>
      <c r="I19" s="95"/>
    </row>
    <row r="20" spans="1:9" ht="15" customHeight="1">
      <c r="A20" s="95"/>
      <c r="B20" s="96"/>
      <c r="C20" s="95"/>
      <c r="D20" s="95"/>
      <c r="E20" s="95"/>
      <c r="F20" s="95"/>
      <c r="G20" s="95"/>
      <c r="H20" s="95"/>
      <c r="I20" s="95"/>
    </row>
    <row r="21" spans="1:9" ht="15" customHeight="1">
      <c r="A21" s="721" t="s">
        <v>75</v>
      </c>
      <c r="B21" s="721"/>
      <c r="C21" s="721"/>
      <c r="D21" s="721"/>
      <c r="E21" s="721"/>
      <c r="F21" s="721"/>
      <c r="G21" s="721"/>
      <c r="H21" s="721"/>
    </row>
    <row r="22" spans="1:9" ht="15" customHeight="1">
      <c r="A22" s="721"/>
      <c r="B22" s="721"/>
      <c r="C22" s="721"/>
      <c r="D22" s="721"/>
      <c r="E22" s="721"/>
      <c r="F22" s="721"/>
      <c r="G22" s="721"/>
      <c r="H22" s="721"/>
    </row>
    <row r="23" spans="1:9" ht="15" customHeight="1">
      <c r="A23" s="721"/>
      <c r="B23" s="721"/>
      <c r="C23" s="721"/>
      <c r="D23" s="721"/>
      <c r="E23" s="721"/>
      <c r="F23" s="721"/>
      <c r="G23" s="721"/>
      <c r="H23" s="721"/>
    </row>
    <row r="24" spans="1:9" ht="15" customHeight="1">
      <c r="A24" s="721"/>
      <c r="B24" s="721"/>
      <c r="C24" s="721"/>
      <c r="D24" s="721"/>
      <c r="E24" s="721"/>
      <c r="F24" s="721"/>
      <c r="G24" s="721"/>
      <c r="H24" s="721"/>
    </row>
    <row r="25" spans="1:9" ht="15" customHeight="1">
      <c r="A25" s="721"/>
      <c r="B25" s="721"/>
      <c r="C25" s="721"/>
      <c r="D25" s="721"/>
      <c r="E25" s="721"/>
      <c r="F25" s="721"/>
      <c r="G25" s="721"/>
      <c r="H25" s="721"/>
    </row>
    <row r="26" spans="1:9" ht="15" customHeight="1">
      <c r="A26" s="721"/>
      <c r="B26" s="721"/>
      <c r="C26" s="721"/>
      <c r="D26" s="721"/>
      <c r="E26" s="721"/>
      <c r="F26" s="721"/>
      <c r="G26" s="721"/>
      <c r="H26" s="721"/>
    </row>
    <row r="27" spans="1:9" ht="15" customHeight="1">
      <c r="A27" s="721"/>
      <c r="B27" s="721"/>
      <c r="C27" s="721"/>
      <c r="D27" s="721"/>
      <c r="E27" s="721"/>
      <c r="F27" s="721"/>
      <c r="G27" s="721"/>
      <c r="H27" s="721"/>
    </row>
    <row r="28" spans="1:9" ht="15" customHeight="1">
      <c r="A28" s="721"/>
      <c r="B28" s="721"/>
      <c r="C28" s="721"/>
      <c r="D28" s="721"/>
      <c r="E28" s="721"/>
      <c r="F28" s="721"/>
      <c r="G28" s="721"/>
      <c r="H28" s="721"/>
    </row>
    <row r="29" spans="1:9">
      <c r="A29" s="721"/>
      <c r="B29" s="721"/>
      <c r="C29" s="721"/>
      <c r="D29" s="721"/>
      <c r="E29" s="721"/>
      <c r="F29" s="721"/>
      <c r="G29" s="721"/>
      <c r="H29" s="721"/>
    </row>
    <row r="31" spans="1:9">
      <c r="A31" s="722" t="s">
        <v>76</v>
      </c>
    </row>
    <row r="32" spans="1:9" ht="15" customHeight="1" thickBot="1">
      <c r="A32" s="723"/>
      <c r="B32" s="93"/>
      <c r="C32" s="94"/>
      <c r="D32" s="94"/>
    </row>
    <row r="33" spans="1:9" ht="15" customHeight="1">
      <c r="A33" s="136"/>
      <c r="B33" s="137" t="s">
        <v>13</v>
      </c>
      <c r="C33" s="137" t="s">
        <v>3</v>
      </c>
      <c r="D33" s="137" t="s">
        <v>4</v>
      </c>
      <c r="E33" s="34"/>
    </row>
    <row r="34" spans="1:9" ht="15" customHeight="1">
      <c r="A34" s="453" t="s">
        <v>77</v>
      </c>
      <c r="B34" s="624" t="s">
        <v>322</v>
      </c>
      <c r="C34" s="454" t="s">
        <v>329</v>
      </c>
      <c r="D34" s="454" t="s">
        <v>334</v>
      </c>
      <c r="E34" s="455"/>
      <c r="F34" s="456"/>
      <c r="G34" s="456"/>
    </row>
    <row r="35" spans="1:9">
      <c r="A35" s="453" t="s">
        <v>78</v>
      </c>
      <c r="B35" s="624" t="s">
        <v>323</v>
      </c>
      <c r="C35" s="454" t="s">
        <v>330</v>
      </c>
      <c r="D35" s="454" t="s">
        <v>335</v>
      </c>
      <c r="E35" s="455"/>
      <c r="F35" s="456"/>
      <c r="G35" s="456"/>
    </row>
    <row r="36" spans="1:9">
      <c r="A36" s="453" t="s">
        <v>79</v>
      </c>
      <c r="B36" s="624" t="s">
        <v>324</v>
      </c>
      <c r="C36" s="454" t="s">
        <v>331</v>
      </c>
      <c r="D36" s="454" t="s">
        <v>336</v>
      </c>
      <c r="E36" s="455"/>
      <c r="F36" s="456"/>
      <c r="G36" s="456"/>
    </row>
    <row r="37" spans="1:9">
      <c r="A37" s="453" t="s">
        <v>80</v>
      </c>
      <c r="B37" s="624" t="s">
        <v>325</v>
      </c>
      <c r="C37" s="454" t="s">
        <v>325</v>
      </c>
      <c r="D37" s="454" t="s">
        <v>2</v>
      </c>
      <c r="E37" s="455"/>
      <c r="F37" s="456"/>
      <c r="G37" s="456"/>
    </row>
    <row r="38" spans="1:9">
      <c r="A38" s="453" t="s">
        <v>81</v>
      </c>
      <c r="B38" s="624" t="s">
        <v>326</v>
      </c>
      <c r="C38" s="454" t="s">
        <v>326</v>
      </c>
      <c r="D38" s="454" t="s">
        <v>2</v>
      </c>
      <c r="E38" s="455"/>
      <c r="F38" s="456"/>
      <c r="G38" s="456"/>
    </row>
    <row r="39" spans="1:9">
      <c r="A39" s="453" t="s">
        <v>82</v>
      </c>
      <c r="B39" s="624" t="s">
        <v>327</v>
      </c>
      <c r="C39" s="454" t="s">
        <v>332</v>
      </c>
      <c r="D39" s="454" t="s">
        <v>337</v>
      </c>
      <c r="E39" s="455"/>
      <c r="F39" s="456"/>
      <c r="G39" s="456"/>
    </row>
    <row r="40" spans="1:9">
      <c r="A40" s="453" t="s">
        <v>83</v>
      </c>
      <c r="B40" s="624" t="s">
        <v>328</v>
      </c>
      <c r="C40" s="454" t="s">
        <v>333</v>
      </c>
      <c r="D40" s="454" t="s">
        <v>338</v>
      </c>
      <c r="E40" s="455"/>
      <c r="F40" s="456"/>
      <c r="G40" s="456"/>
    </row>
    <row r="41" spans="1:9">
      <c r="A41" s="457" t="s">
        <v>5</v>
      </c>
      <c r="B41" s="458" t="s">
        <v>716</v>
      </c>
      <c r="C41" s="458" t="s">
        <v>717</v>
      </c>
      <c r="D41" s="458" t="s">
        <v>339</v>
      </c>
      <c r="E41" s="456"/>
      <c r="F41" s="456"/>
      <c r="G41" s="456"/>
    </row>
    <row r="42" spans="1:9">
      <c r="A42" s="459"/>
      <c r="B42" s="460"/>
      <c r="C42" s="456"/>
      <c r="D42" s="456"/>
      <c r="E42" s="456"/>
      <c r="F42" s="456"/>
      <c r="G42" s="456"/>
    </row>
    <row r="43" spans="1:9" ht="14.4" customHeight="1">
      <c r="A43" s="727" t="s">
        <v>84</v>
      </c>
      <c r="B43" s="727"/>
      <c r="C43" s="727"/>
      <c r="D43" s="727"/>
      <c r="E43" s="456"/>
      <c r="F43" s="456"/>
      <c r="G43" s="456"/>
    </row>
    <row r="44" spans="1:9" ht="15.75" customHeight="1" thickBot="1">
      <c r="A44" s="728"/>
      <c r="B44" s="728"/>
      <c r="C44" s="728"/>
      <c r="D44" s="728"/>
      <c r="E44" s="461"/>
      <c r="F44" s="461"/>
      <c r="G44" s="461"/>
    </row>
    <row r="45" spans="1:9" ht="23.4" customHeight="1">
      <c r="A45" s="462"/>
      <c r="B45" s="724" t="s">
        <v>85</v>
      </c>
      <c r="C45" s="724"/>
      <c r="D45" s="724" t="s">
        <v>86</v>
      </c>
      <c r="E45" s="724"/>
      <c r="F45" s="724" t="s">
        <v>5</v>
      </c>
      <c r="G45" s="724"/>
      <c r="H45" s="6"/>
      <c r="I45" s="6"/>
    </row>
    <row r="46" spans="1:9">
      <c r="A46" s="463"/>
      <c r="B46" s="464" t="s">
        <v>6</v>
      </c>
      <c r="C46" s="464" t="s">
        <v>7</v>
      </c>
      <c r="D46" s="464" t="s">
        <v>6</v>
      </c>
      <c r="E46" s="465" t="s">
        <v>7</v>
      </c>
      <c r="F46" s="464" t="s">
        <v>6</v>
      </c>
      <c r="G46" s="464" t="s">
        <v>7</v>
      </c>
      <c r="H46" s="51"/>
      <c r="I46" s="51"/>
    </row>
    <row r="47" spans="1:9">
      <c r="A47" s="466" t="s">
        <v>8</v>
      </c>
      <c r="B47" s="467">
        <v>165</v>
      </c>
      <c r="C47" s="468" t="s">
        <v>340</v>
      </c>
      <c r="D47" s="467" t="s">
        <v>356</v>
      </c>
      <c r="E47" s="469" t="s">
        <v>349</v>
      </c>
      <c r="F47" s="467" t="s">
        <v>361</v>
      </c>
      <c r="G47" s="468" t="s">
        <v>350</v>
      </c>
      <c r="H47" s="51"/>
      <c r="I47" s="51"/>
    </row>
    <row r="48" spans="1:9">
      <c r="A48" s="466" t="s">
        <v>14</v>
      </c>
      <c r="B48" s="467">
        <f>86</f>
        <v>86</v>
      </c>
      <c r="C48" s="468" t="s">
        <v>341</v>
      </c>
      <c r="D48" s="467" t="s">
        <v>357</v>
      </c>
      <c r="E48" s="469" t="s">
        <v>348</v>
      </c>
      <c r="F48" s="467" t="s">
        <v>360</v>
      </c>
      <c r="G48" s="468" t="s">
        <v>351</v>
      </c>
      <c r="H48" s="51"/>
      <c r="I48" s="51"/>
    </row>
    <row r="49" spans="1:10">
      <c r="A49" s="466" t="s">
        <v>9</v>
      </c>
      <c r="B49" s="467">
        <v>14</v>
      </c>
      <c r="C49" s="468" t="s">
        <v>342</v>
      </c>
      <c r="D49" s="467">
        <v>105</v>
      </c>
      <c r="E49" s="469" t="s">
        <v>348</v>
      </c>
      <c r="F49" s="467">
        <f>B49+D49</f>
        <v>119</v>
      </c>
      <c r="G49" s="468" t="s">
        <v>348</v>
      </c>
      <c r="H49" s="51"/>
      <c r="I49" s="51"/>
    </row>
    <row r="50" spans="1:10">
      <c r="A50" s="466" t="s">
        <v>10</v>
      </c>
      <c r="B50" s="467">
        <v>0</v>
      </c>
      <c r="C50" s="468" t="s">
        <v>2</v>
      </c>
      <c r="D50" s="467">
        <v>14</v>
      </c>
      <c r="E50" s="469" t="s">
        <v>347</v>
      </c>
      <c r="F50" s="467">
        <f t="shared" ref="F50:F53" si="0">B50+D50</f>
        <v>14</v>
      </c>
      <c r="G50" s="468" t="str">
        <f>E50</f>
        <v>50%</v>
      </c>
      <c r="H50" s="51"/>
      <c r="I50" s="51"/>
    </row>
    <row r="51" spans="1:10">
      <c r="A51" s="466" t="s">
        <v>11</v>
      </c>
      <c r="B51" s="467">
        <v>14</v>
      </c>
      <c r="C51" s="468" t="s">
        <v>343</v>
      </c>
      <c r="D51" s="467">
        <v>90</v>
      </c>
      <c r="E51" s="469" t="s">
        <v>346</v>
      </c>
      <c r="F51" s="467">
        <f t="shared" si="0"/>
        <v>104</v>
      </c>
      <c r="G51" s="468" t="s">
        <v>352</v>
      </c>
      <c r="H51" s="51"/>
      <c r="I51" s="51"/>
    </row>
    <row r="52" spans="1:10">
      <c r="A52" s="466" t="s">
        <v>12</v>
      </c>
      <c r="B52" s="467">
        <v>6</v>
      </c>
      <c r="C52" s="468" t="s">
        <v>316</v>
      </c>
      <c r="D52" s="470">
        <v>27</v>
      </c>
      <c r="E52" s="471" t="s">
        <v>345</v>
      </c>
      <c r="F52" s="467">
        <f>B52+D52</f>
        <v>33</v>
      </c>
      <c r="G52" s="468" t="s">
        <v>353</v>
      </c>
      <c r="H52" s="51"/>
      <c r="I52" s="51"/>
    </row>
    <row r="53" spans="1:10">
      <c r="A53" s="466" t="s">
        <v>22</v>
      </c>
      <c r="B53" s="467">
        <v>2</v>
      </c>
      <c r="C53" s="468" t="s">
        <v>316</v>
      </c>
      <c r="D53" s="467">
        <v>11</v>
      </c>
      <c r="E53" s="469" t="s">
        <v>344</v>
      </c>
      <c r="F53" s="467">
        <f t="shared" si="0"/>
        <v>13</v>
      </c>
      <c r="G53" s="468" t="s">
        <v>354</v>
      </c>
      <c r="H53" s="51"/>
      <c r="I53" s="51"/>
    </row>
    <row r="54" spans="1:10">
      <c r="A54" s="472" t="s">
        <v>5</v>
      </c>
      <c r="B54" s="473">
        <f>SUM(B47:B53)</f>
        <v>287</v>
      </c>
      <c r="C54" s="474" t="s">
        <v>340</v>
      </c>
      <c r="D54" s="473" t="s">
        <v>358</v>
      </c>
      <c r="E54" s="475" t="s">
        <v>342</v>
      </c>
      <c r="F54" s="473" t="s">
        <v>359</v>
      </c>
      <c r="G54" s="474" t="s">
        <v>355</v>
      </c>
      <c r="H54" s="51"/>
    </row>
    <row r="55" spans="1:10">
      <c r="A55" s="456"/>
      <c r="B55" s="476"/>
      <c r="C55" s="477"/>
      <c r="D55" s="477"/>
      <c r="E55" s="478"/>
      <c r="F55" s="479"/>
      <c r="G55" s="478"/>
      <c r="H55" s="54"/>
      <c r="I55" s="53"/>
      <c r="J55" s="49"/>
    </row>
    <row r="56" spans="1:10">
      <c r="A56" s="456"/>
      <c r="B56" s="460"/>
      <c r="C56" s="456"/>
      <c r="D56" s="456"/>
      <c r="E56" s="456"/>
      <c r="F56" s="456"/>
      <c r="G56" s="456"/>
      <c r="J56" s="55"/>
    </row>
    <row r="57" spans="1:10" ht="14.4" customHeight="1">
      <c r="A57" s="725" t="s">
        <v>87</v>
      </c>
      <c r="B57" s="725"/>
      <c r="C57" s="725"/>
      <c r="D57" s="456"/>
      <c r="E57" s="456"/>
      <c r="F57" s="456"/>
      <c r="G57" s="456"/>
    </row>
    <row r="58" spans="1:10" ht="15.75" customHeight="1" thickBot="1">
      <c r="A58" s="726"/>
      <c r="B58" s="726"/>
      <c r="C58" s="726"/>
      <c r="D58" s="456"/>
      <c r="E58" s="456"/>
      <c r="F58" s="456"/>
      <c r="G58" s="456"/>
    </row>
    <row r="59" spans="1:10" ht="21.6" customHeight="1">
      <c r="A59" s="462"/>
      <c r="B59" s="724" t="s">
        <v>88</v>
      </c>
      <c r="C59" s="724"/>
      <c r="D59" s="480"/>
      <c r="E59" s="480"/>
      <c r="F59" s="480"/>
      <c r="G59" s="480"/>
      <c r="H59" s="6"/>
      <c r="I59" s="6"/>
    </row>
    <row r="60" spans="1:10">
      <c r="A60" s="463"/>
      <c r="B60" s="481" t="s">
        <v>43</v>
      </c>
      <c r="C60" s="464" t="s">
        <v>7</v>
      </c>
      <c r="D60" s="482"/>
      <c r="E60" s="482"/>
      <c r="F60" s="482"/>
      <c r="G60" s="482"/>
      <c r="H60" s="51"/>
      <c r="I60" s="51"/>
    </row>
    <row r="61" spans="1:10">
      <c r="A61" s="483" t="s">
        <v>4</v>
      </c>
      <c r="B61" s="484" t="s">
        <v>362</v>
      </c>
      <c r="C61" s="467" t="s">
        <v>342</v>
      </c>
      <c r="D61" s="485"/>
      <c r="E61" s="485"/>
      <c r="F61" s="485"/>
      <c r="G61" s="485"/>
      <c r="H61" s="56"/>
      <c r="I61" s="56"/>
    </row>
    <row r="62" spans="1:10">
      <c r="A62" s="483" t="s">
        <v>3</v>
      </c>
      <c r="B62" s="484" t="s">
        <v>363</v>
      </c>
      <c r="C62" s="467" t="s">
        <v>365</v>
      </c>
      <c r="D62" s="485"/>
      <c r="E62" s="485"/>
      <c r="F62" s="485"/>
      <c r="G62" s="485"/>
      <c r="H62" s="56"/>
      <c r="I62" s="56"/>
    </row>
    <row r="63" spans="1:10" s="47" customFormat="1">
      <c r="A63" s="472" t="s">
        <v>5</v>
      </c>
      <c r="B63" s="486" t="s">
        <v>364</v>
      </c>
      <c r="C63" s="473" t="s">
        <v>366</v>
      </c>
      <c r="D63" s="487"/>
      <c r="E63" s="487"/>
      <c r="F63" s="487"/>
      <c r="G63" s="487"/>
      <c r="H63" s="57"/>
      <c r="I63" s="57"/>
    </row>
    <row r="66" spans="1:10">
      <c r="A66" s="138" t="s">
        <v>89</v>
      </c>
    </row>
    <row r="67" spans="1:10" ht="24.6" customHeight="1">
      <c r="A67" s="720" t="s">
        <v>687</v>
      </c>
      <c r="B67" s="720"/>
      <c r="C67" s="720"/>
      <c r="D67" s="720"/>
      <c r="E67" s="720"/>
      <c r="F67" s="720"/>
      <c r="G67" s="720"/>
      <c r="H67" s="720"/>
      <c r="I67" s="720"/>
      <c r="J67" s="720"/>
    </row>
    <row r="68" spans="1:10">
      <c r="A68" s="139"/>
    </row>
  </sheetData>
  <mergeCells count="9">
    <mergeCell ref="A67:J67"/>
    <mergeCell ref="A21:H29"/>
    <mergeCell ref="A31:A32"/>
    <mergeCell ref="B59:C59"/>
    <mergeCell ref="B45:C45"/>
    <mergeCell ref="D45:E45"/>
    <mergeCell ref="F45:G45"/>
    <mergeCell ref="A57:C58"/>
    <mergeCell ref="A43:D4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922C"/>
  </sheetPr>
  <dimension ref="A1:Q27"/>
  <sheetViews>
    <sheetView showGridLines="0" zoomScaleNormal="100" workbookViewId="0">
      <selection activeCell="A20" sqref="A20:Q27"/>
    </sheetView>
  </sheetViews>
  <sheetFormatPr baseColWidth="10" defaultColWidth="9.109375" defaultRowHeight="14.4"/>
  <cols>
    <col min="1" max="16384" width="9.109375" style="48"/>
  </cols>
  <sheetData>
    <row r="1" spans="1:17" ht="15" customHeight="1">
      <c r="B1" s="47"/>
    </row>
    <row r="2" spans="1:17" ht="15" customHeight="1">
      <c r="B2" s="47"/>
    </row>
    <row r="3" spans="1:17" ht="15" customHeight="1">
      <c r="B3" s="47"/>
    </row>
    <row r="4" spans="1:17" ht="15" customHeight="1">
      <c r="B4" s="47"/>
    </row>
    <row r="5" spans="1:17">
      <c r="A5" s="77"/>
      <c r="B5" s="78"/>
      <c r="C5" s="77"/>
      <c r="D5" s="77"/>
      <c r="E5" s="77"/>
      <c r="F5" s="77"/>
      <c r="G5" s="77"/>
      <c r="H5" s="77"/>
      <c r="I5" s="77"/>
      <c r="J5" s="77"/>
      <c r="K5" s="77"/>
      <c r="L5" s="77"/>
      <c r="M5" s="77"/>
      <c r="N5" s="77"/>
      <c r="O5" s="77"/>
      <c r="P5" s="77"/>
      <c r="Q5" s="77"/>
    </row>
    <row r="6" spans="1:17">
      <c r="A6" s="95"/>
      <c r="B6" s="96"/>
      <c r="C6" s="95"/>
      <c r="D6" s="95"/>
      <c r="E6" s="95"/>
      <c r="F6" s="95"/>
      <c r="G6" s="95"/>
      <c r="H6" s="95"/>
      <c r="I6" s="95"/>
    </row>
    <row r="7" spans="1:17">
      <c r="B7" s="96"/>
      <c r="C7" s="95"/>
      <c r="D7" s="95"/>
      <c r="E7" s="95"/>
      <c r="F7" s="95"/>
      <c r="G7" s="95"/>
      <c r="H7" s="95"/>
      <c r="I7" s="95"/>
    </row>
    <row r="8" spans="1:17">
      <c r="A8" s="95"/>
      <c r="B8" s="96"/>
      <c r="C8" s="95"/>
      <c r="D8" s="95"/>
      <c r="E8" s="95"/>
      <c r="F8" s="95"/>
      <c r="G8" s="95"/>
      <c r="H8" s="95"/>
      <c r="I8" s="95"/>
    </row>
    <row r="9" spans="1:17">
      <c r="A9" s="95"/>
      <c r="B9" s="96"/>
      <c r="C9" s="95"/>
      <c r="D9" s="95"/>
      <c r="E9" s="95"/>
      <c r="F9" s="95"/>
      <c r="G9" s="95"/>
      <c r="H9" s="95"/>
      <c r="I9" s="95"/>
    </row>
    <row r="10" spans="1:17">
      <c r="A10" s="95"/>
      <c r="B10" s="96"/>
      <c r="C10" s="95"/>
      <c r="D10" s="95"/>
      <c r="E10" s="95"/>
      <c r="F10" s="95"/>
      <c r="G10" s="95"/>
      <c r="H10" s="95"/>
      <c r="I10" s="95"/>
    </row>
    <row r="11" spans="1:17">
      <c r="A11" s="95"/>
      <c r="B11" s="96"/>
      <c r="C11" s="95"/>
      <c r="D11" s="95"/>
      <c r="E11" s="95"/>
      <c r="F11" s="95"/>
      <c r="G11" s="95"/>
      <c r="H11" s="95"/>
      <c r="I11" s="95"/>
    </row>
    <row r="12" spans="1:17">
      <c r="A12" s="95"/>
      <c r="B12" s="96"/>
      <c r="C12" s="95"/>
      <c r="D12" s="95"/>
      <c r="E12" s="95"/>
      <c r="F12" s="95"/>
      <c r="G12" s="95"/>
      <c r="H12" s="95"/>
      <c r="I12" s="95"/>
    </row>
    <row r="13" spans="1:17">
      <c r="A13" s="95"/>
      <c r="B13" s="96"/>
      <c r="C13" s="95"/>
      <c r="D13" s="95"/>
      <c r="E13" s="95"/>
      <c r="F13" s="95"/>
      <c r="G13" s="95"/>
      <c r="H13" s="95"/>
      <c r="I13" s="95"/>
    </row>
    <row r="14" spans="1:17">
      <c r="A14" s="95"/>
      <c r="B14" s="96"/>
      <c r="C14" s="95"/>
      <c r="D14" s="95"/>
      <c r="E14" s="95"/>
      <c r="F14" s="95"/>
      <c r="G14" s="95"/>
      <c r="H14" s="95"/>
      <c r="I14" s="95"/>
    </row>
    <row r="15" spans="1:17">
      <c r="A15" s="95"/>
      <c r="B15" s="96"/>
      <c r="C15" s="95"/>
      <c r="D15" s="95"/>
      <c r="E15" s="95"/>
      <c r="F15" s="95"/>
      <c r="G15" s="95"/>
      <c r="H15" s="95"/>
      <c r="I15" s="95"/>
    </row>
    <row r="16" spans="1:17">
      <c r="A16" s="95"/>
      <c r="B16" s="96"/>
      <c r="C16" s="95"/>
      <c r="D16" s="95"/>
      <c r="E16" s="95"/>
      <c r="F16" s="95"/>
      <c r="G16" s="95"/>
      <c r="H16" s="95"/>
      <c r="I16" s="95"/>
    </row>
    <row r="17" spans="1:17">
      <c r="A17" s="95"/>
      <c r="B17" s="96"/>
      <c r="C17" s="95"/>
      <c r="D17" s="95"/>
      <c r="E17" s="95"/>
      <c r="F17" s="95"/>
      <c r="G17" s="95"/>
      <c r="H17" s="95"/>
      <c r="I17" s="95"/>
    </row>
    <row r="18" spans="1:17">
      <c r="A18" s="95"/>
      <c r="B18" s="96"/>
      <c r="C18" s="95"/>
      <c r="D18" s="95"/>
      <c r="E18" s="95"/>
      <c r="F18" s="95"/>
      <c r="G18" s="95"/>
      <c r="H18" s="95"/>
      <c r="I18" s="95"/>
    </row>
    <row r="19" spans="1:17">
      <c r="A19" s="95"/>
      <c r="B19" s="96"/>
      <c r="C19" s="95"/>
      <c r="D19" s="95"/>
      <c r="E19" s="95"/>
      <c r="F19" s="95"/>
      <c r="G19" s="95"/>
      <c r="H19" s="95"/>
      <c r="I19" s="95"/>
    </row>
    <row r="20" spans="1:17" ht="15" customHeight="1">
      <c r="A20" s="721" t="s">
        <v>90</v>
      </c>
      <c r="B20" s="721"/>
      <c r="C20" s="721"/>
      <c r="D20" s="721"/>
      <c r="E20" s="721"/>
      <c r="F20" s="721"/>
      <c r="G20" s="721"/>
      <c r="H20" s="721"/>
      <c r="I20" s="721"/>
      <c r="J20" s="721"/>
      <c r="K20" s="721"/>
      <c r="L20" s="721"/>
      <c r="M20" s="721"/>
      <c r="N20" s="721"/>
      <c r="O20" s="721"/>
      <c r="P20" s="721"/>
      <c r="Q20" s="721"/>
    </row>
    <row r="21" spans="1:17" ht="15" customHeight="1">
      <c r="A21" s="721"/>
      <c r="B21" s="721"/>
      <c r="C21" s="721"/>
      <c r="D21" s="721"/>
      <c r="E21" s="721"/>
      <c r="F21" s="721"/>
      <c r="G21" s="721"/>
      <c r="H21" s="721"/>
      <c r="I21" s="721"/>
      <c r="J21" s="721"/>
      <c r="K21" s="721"/>
      <c r="L21" s="721"/>
      <c r="M21" s="721"/>
      <c r="N21" s="721"/>
      <c r="O21" s="721"/>
      <c r="P21" s="721"/>
      <c r="Q21" s="721"/>
    </row>
    <row r="22" spans="1:17" ht="15" customHeight="1">
      <c r="A22" s="721"/>
      <c r="B22" s="721"/>
      <c r="C22" s="721"/>
      <c r="D22" s="721"/>
      <c r="E22" s="721"/>
      <c r="F22" s="721"/>
      <c r="G22" s="721"/>
      <c r="H22" s="721"/>
      <c r="I22" s="721"/>
      <c r="J22" s="721"/>
      <c r="K22" s="721"/>
      <c r="L22" s="721"/>
      <c r="M22" s="721"/>
      <c r="N22" s="721"/>
      <c r="O22" s="721"/>
      <c r="P22" s="721"/>
      <c r="Q22" s="721"/>
    </row>
    <row r="23" spans="1:17" ht="15" customHeight="1">
      <c r="A23" s="721"/>
      <c r="B23" s="721"/>
      <c r="C23" s="721"/>
      <c r="D23" s="721"/>
      <c r="E23" s="721"/>
      <c r="F23" s="721"/>
      <c r="G23" s="721"/>
      <c r="H23" s="721"/>
      <c r="I23" s="721"/>
      <c r="J23" s="721"/>
      <c r="K23" s="721"/>
      <c r="L23" s="721"/>
      <c r="M23" s="721"/>
      <c r="N23" s="721"/>
      <c r="O23" s="721"/>
      <c r="P23" s="721"/>
      <c r="Q23" s="721"/>
    </row>
    <row r="24" spans="1:17" ht="15" customHeight="1">
      <c r="A24" s="721"/>
      <c r="B24" s="721"/>
      <c r="C24" s="721"/>
      <c r="D24" s="721"/>
      <c r="E24" s="721"/>
      <c r="F24" s="721"/>
      <c r="G24" s="721"/>
      <c r="H24" s="721"/>
      <c r="I24" s="721"/>
      <c r="J24" s="721"/>
      <c r="K24" s="721"/>
      <c r="L24" s="721"/>
      <c r="M24" s="721"/>
      <c r="N24" s="721"/>
      <c r="O24" s="721"/>
      <c r="P24" s="721"/>
      <c r="Q24" s="721"/>
    </row>
    <row r="25" spans="1:17" ht="15" customHeight="1">
      <c r="A25" s="721"/>
      <c r="B25" s="721"/>
      <c r="C25" s="721"/>
      <c r="D25" s="721"/>
      <c r="E25" s="721"/>
      <c r="F25" s="721"/>
      <c r="G25" s="721"/>
      <c r="H25" s="721"/>
      <c r="I25" s="721"/>
      <c r="J25" s="721"/>
      <c r="K25" s="721"/>
      <c r="L25" s="721"/>
      <c r="M25" s="721"/>
      <c r="N25" s="721"/>
      <c r="O25" s="721"/>
      <c r="P25" s="721"/>
      <c r="Q25" s="721"/>
    </row>
    <row r="26" spans="1:17">
      <c r="A26" s="721"/>
      <c r="B26" s="721"/>
      <c r="C26" s="721"/>
      <c r="D26" s="721"/>
      <c r="E26" s="721"/>
      <c r="F26" s="721"/>
      <c r="G26" s="721"/>
      <c r="H26" s="721"/>
      <c r="I26" s="721"/>
      <c r="J26" s="721"/>
      <c r="K26" s="721"/>
      <c r="L26" s="721"/>
      <c r="M26" s="721"/>
      <c r="N26" s="721"/>
      <c r="O26" s="721"/>
      <c r="P26" s="721"/>
      <c r="Q26" s="721"/>
    </row>
    <row r="27" spans="1:17" ht="63.75" customHeight="1">
      <c r="A27" s="721"/>
      <c r="B27" s="721"/>
      <c r="C27" s="721"/>
      <c r="D27" s="721"/>
      <c r="E27" s="721"/>
      <c r="F27" s="721"/>
      <c r="G27" s="721"/>
      <c r="H27" s="721"/>
      <c r="I27" s="721"/>
      <c r="J27" s="721"/>
      <c r="K27" s="721"/>
      <c r="L27" s="721"/>
      <c r="M27" s="721"/>
      <c r="N27" s="721"/>
      <c r="O27" s="721"/>
      <c r="P27" s="721"/>
      <c r="Q27" s="721"/>
    </row>
  </sheetData>
  <mergeCells count="1">
    <mergeCell ref="A20:Q2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M81"/>
  <sheetViews>
    <sheetView showGridLines="0" zoomScaleNormal="100" workbookViewId="0">
      <selection activeCell="A5" sqref="A5"/>
    </sheetView>
  </sheetViews>
  <sheetFormatPr baseColWidth="10" defaultColWidth="8.5546875" defaultRowHeight="10.8"/>
  <cols>
    <col min="1" max="1" width="92.44140625" style="1" customWidth="1"/>
    <col min="2" max="5" width="20.44140625" style="46" customWidth="1"/>
    <col min="6" max="6" width="16.88671875" style="1"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21" customHeight="1">
      <c r="A1" s="17"/>
      <c r="G1" s="128"/>
    </row>
    <row r="2" spans="1:13" ht="21" customHeight="1">
      <c r="A2" s="100"/>
      <c r="B2" s="103"/>
      <c r="C2" s="140"/>
      <c r="D2" s="103"/>
      <c r="E2" s="102"/>
      <c r="F2" s="32"/>
      <c r="G2" s="100"/>
    </row>
    <row r="3" spans="1:13" ht="21" customHeight="1">
      <c r="A3" s="66"/>
      <c r="B3" s="58"/>
      <c r="C3" s="141"/>
      <c r="D3" s="142"/>
      <c r="E3" s="143"/>
      <c r="F3" s="144"/>
      <c r="G3" s="145"/>
    </row>
    <row r="4" spans="1:13" s="48" customFormat="1" ht="15" customHeight="1">
      <c r="A4" s="77"/>
      <c r="B4" s="78"/>
      <c r="C4" s="77"/>
      <c r="D4" s="77"/>
      <c r="E4" s="77"/>
      <c r="F4" s="77"/>
    </row>
    <row r="5" spans="1:13" s="48" customFormat="1" ht="26.4" thickBot="1">
      <c r="A5" s="112" t="s">
        <v>91</v>
      </c>
      <c r="B5" s="47"/>
    </row>
    <row r="6" spans="1:13" ht="15" customHeight="1" thickBot="1">
      <c r="A6" s="722" t="s">
        <v>92</v>
      </c>
      <c r="B6" s="59"/>
      <c r="C6" s="60"/>
      <c r="D6" s="59"/>
      <c r="E6" s="61"/>
      <c r="F6" s="38"/>
    </row>
    <row r="7" spans="1:13" ht="15" customHeight="1" thickBot="1">
      <c r="A7" s="722"/>
      <c r="B7" s="1"/>
      <c r="C7" s="1"/>
      <c r="D7" s="1"/>
      <c r="E7" s="1"/>
      <c r="G7" s="5"/>
      <c r="H7" s="6"/>
      <c r="I7" s="7"/>
      <c r="J7" s="8"/>
      <c r="K7" s="8"/>
      <c r="L7" s="8"/>
      <c r="M7" s="9"/>
    </row>
    <row r="8" spans="1:13" ht="15" customHeight="1">
      <c r="A8" s="146" t="s">
        <v>94</v>
      </c>
      <c r="B8" s="147">
        <v>2024</v>
      </c>
      <c r="C8" s="148">
        <v>2023</v>
      </c>
      <c r="D8" s="148">
        <v>2022</v>
      </c>
      <c r="E8" s="148">
        <v>2021</v>
      </c>
      <c r="F8" s="149">
        <v>2020</v>
      </c>
      <c r="G8" s="84"/>
      <c r="H8" s="11"/>
      <c r="I8" s="12"/>
      <c r="J8" s="12"/>
      <c r="K8" s="12"/>
      <c r="L8" s="12"/>
      <c r="M8" s="12"/>
    </row>
    <row r="9" spans="1:13" ht="15" customHeight="1">
      <c r="A9" s="150" t="s">
        <v>95</v>
      </c>
      <c r="B9" s="629" t="s">
        <v>367</v>
      </c>
      <c r="C9" s="339" t="s">
        <v>401</v>
      </c>
      <c r="D9" s="339" t="s">
        <v>406</v>
      </c>
      <c r="E9" s="418" t="s">
        <v>411</v>
      </c>
      <c r="F9" s="488" t="s">
        <v>416</v>
      </c>
      <c r="H9" s="11"/>
      <c r="I9" s="12"/>
      <c r="J9" s="12"/>
      <c r="K9" s="12"/>
      <c r="L9" s="12"/>
      <c r="M9" s="12"/>
    </row>
    <row r="10" spans="1:13" ht="15" customHeight="1">
      <c r="A10" s="153" t="s">
        <v>96</v>
      </c>
      <c r="B10" s="630" t="s">
        <v>368</v>
      </c>
      <c r="C10" s="337" t="s">
        <v>402</v>
      </c>
      <c r="D10" s="337" t="s">
        <v>407</v>
      </c>
      <c r="E10" s="417" t="s">
        <v>412</v>
      </c>
      <c r="F10" s="489" t="s">
        <v>417</v>
      </c>
      <c r="G10" s="18"/>
      <c r="H10" s="11"/>
      <c r="I10" s="12"/>
      <c r="J10" s="12"/>
      <c r="K10" s="12"/>
      <c r="L10" s="12"/>
      <c r="M10" s="12"/>
    </row>
    <row r="11" spans="1:13" ht="15" customHeight="1">
      <c r="A11" s="153" t="s">
        <v>97</v>
      </c>
      <c r="B11" s="630" t="s">
        <v>369</v>
      </c>
      <c r="C11" s="337" t="s">
        <v>403</v>
      </c>
      <c r="D11" s="337" t="s">
        <v>408</v>
      </c>
      <c r="E11" s="417" t="s">
        <v>413</v>
      </c>
      <c r="F11" s="489" t="s">
        <v>418</v>
      </c>
      <c r="G11" s="85"/>
      <c r="H11" s="11"/>
      <c r="I11" s="12"/>
      <c r="J11" s="12"/>
      <c r="K11" s="12"/>
      <c r="L11" s="12"/>
      <c r="M11" s="12"/>
    </row>
    <row r="12" spans="1:13" ht="15" customHeight="1">
      <c r="A12" s="156" t="s">
        <v>98</v>
      </c>
      <c r="B12" s="630" t="s">
        <v>370</v>
      </c>
      <c r="C12" s="337" t="s">
        <v>404</v>
      </c>
      <c r="D12" s="337" t="s">
        <v>409</v>
      </c>
      <c r="E12" s="417" t="s">
        <v>414</v>
      </c>
      <c r="F12" s="489" t="s">
        <v>419</v>
      </c>
      <c r="G12" s="31"/>
      <c r="H12" s="11"/>
      <c r="I12" s="12"/>
      <c r="J12" s="12"/>
      <c r="K12" s="12"/>
      <c r="L12" s="12"/>
      <c r="M12" s="12"/>
    </row>
    <row r="13" spans="1:13" ht="15" customHeight="1">
      <c r="A13" s="156" t="s">
        <v>99</v>
      </c>
      <c r="B13" s="630" t="s">
        <v>371</v>
      </c>
      <c r="C13" s="337" t="s">
        <v>405</v>
      </c>
      <c r="D13" s="337" t="s">
        <v>410</v>
      </c>
      <c r="E13" s="417" t="s">
        <v>415</v>
      </c>
      <c r="F13" s="489" t="s">
        <v>37</v>
      </c>
      <c r="G13" s="31"/>
      <c r="H13" s="11"/>
      <c r="I13" s="12"/>
      <c r="J13" s="12"/>
      <c r="K13" s="12"/>
      <c r="L13" s="12"/>
      <c r="M13" s="12"/>
    </row>
    <row r="14" spans="1:13" ht="15" customHeight="1">
      <c r="A14" s="153" t="s">
        <v>100</v>
      </c>
      <c r="B14" s="630" t="s">
        <v>372</v>
      </c>
      <c r="C14" s="337" t="s">
        <v>374</v>
      </c>
      <c r="D14" s="337" t="s">
        <v>375</v>
      </c>
      <c r="E14" s="417" t="s">
        <v>280</v>
      </c>
      <c r="F14" s="489" t="s">
        <v>285</v>
      </c>
      <c r="G14" s="31"/>
      <c r="H14" s="11"/>
      <c r="I14" s="12"/>
      <c r="J14" s="12"/>
      <c r="K14" s="12"/>
      <c r="L14" s="12"/>
      <c r="M14" s="12"/>
    </row>
    <row r="15" spans="1:13" ht="12.6" customHeight="1">
      <c r="A15" s="153" t="s">
        <v>101</v>
      </c>
      <c r="B15" s="630" t="s">
        <v>373</v>
      </c>
      <c r="C15" s="337" t="s">
        <v>725</v>
      </c>
      <c r="D15" s="337" t="s">
        <v>376</v>
      </c>
      <c r="E15" s="337" t="s">
        <v>377</v>
      </c>
      <c r="F15" s="489" t="s">
        <v>378</v>
      </c>
      <c r="G15" s="13"/>
      <c r="H15" s="11"/>
      <c r="I15" s="14"/>
      <c r="J15" s="14"/>
      <c r="K15" s="14"/>
      <c r="L15" s="14"/>
      <c r="M15" s="14"/>
    </row>
    <row r="16" spans="1:13" ht="15" customHeight="1" thickBot="1">
      <c r="A16" s="625"/>
      <c r="B16" s="626"/>
      <c r="C16" s="626"/>
      <c r="D16" s="626"/>
      <c r="E16" s="626"/>
      <c r="F16" s="187"/>
      <c r="G16" s="13"/>
      <c r="H16" s="6"/>
      <c r="I16" s="7"/>
      <c r="J16" s="8"/>
      <c r="K16" s="8"/>
      <c r="L16" s="8"/>
      <c r="M16" s="9"/>
    </row>
    <row r="17" spans="1:13" ht="15" customHeight="1">
      <c r="A17" s="157" t="s">
        <v>726</v>
      </c>
      <c r="B17" s="158">
        <v>2024</v>
      </c>
      <c r="C17" s="129">
        <v>2023</v>
      </c>
      <c r="D17" s="129">
        <v>2022</v>
      </c>
      <c r="E17" s="168">
        <v>2021</v>
      </c>
      <c r="G17" s="13"/>
      <c r="H17" s="6"/>
      <c r="I17" s="7"/>
      <c r="J17" s="8"/>
      <c r="K17" s="8"/>
      <c r="L17" s="8"/>
      <c r="M17" s="9"/>
    </row>
    <row r="18" spans="1:13" ht="15" customHeight="1">
      <c r="A18" s="160" t="s">
        <v>727</v>
      </c>
      <c r="B18" s="416">
        <v>10</v>
      </c>
      <c r="C18" s="339">
        <v>10</v>
      </c>
      <c r="D18" s="339">
        <v>8</v>
      </c>
      <c r="E18" s="338">
        <v>23</v>
      </c>
      <c r="G18" s="13"/>
      <c r="H18" s="6"/>
      <c r="I18" s="7"/>
      <c r="J18" s="8"/>
      <c r="K18" s="8"/>
      <c r="L18" s="8"/>
      <c r="M18" s="9"/>
    </row>
    <row r="19" spans="1:13" ht="15" customHeight="1">
      <c r="A19" s="160" t="s">
        <v>728</v>
      </c>
      <c r="B19" s="416" t="s">
        <v>733</v>
      </c>
      <c r="C19" s="417" t="s">
        <v>734</v>
      </c>
      <c r="D19" s="337" t="s">
        <v>735</v>
      </c>
      <c r="E19" s="539" t="s">
        <v>736</v>
      </c>
      <c r="G19" s="13"/>
      <c r="H19" s="6"/>
      <c r="I19" s="7"/>
      <c r="J19" s="8"/>
      <c r="K19" s="8"/>
      <c r="L19" s="8"/>
      <c r="M19" s="9"/>
    </row>
    <row r="20" spans="1:13" ht="15" customHeight="1">
      <c r="A20" s="161" t="s">
        <v>729</v>
      </c>
      <c r="B20" s="416" t="s">
        <v>749</v>
      </c>
      <c r="C20" s="417">
        <v>303</v>
      </c>
      <c r="D20" s="337">
        <v>345</v>
      </c>
      <c r="E20" s="539">
        <v>438</v>
      </c>
      <c r="G20" s="13"/>
      <c r="H20" s="6"/>
      <c r="I20" s="7"/>
      <c r="J20" s="8"/>
      <c r="K20" s="8"/>
      <c r="L20" s="8"/>
      <c r="M20" s="9"/>
    </row>
    <row r="21" spans="1:13" ht="15" customHeight="1">
      <c r="A21" s="161" t="s">
        <v>730</v>
      </c>
      <c r="B21" s="629" t="s">
        <v>737</v>
      </c>
      <c r="C21" s="418" t="s">
        <v>739</v>
      </c>
      <c r="D21" s="418" t="s">
        <v>744</v>
      </c>
      <c r="E21" s="338" t="s">
        <v>745</v>
      </c>
      <c r="G21" s="13"/>
      <c r="H21" s="6"/>
      <c r="I21" s="7"/>
      <c r="J21" s="8"/>
      <c r="K21" s="8"/>
      <c r="L21" s="8"/>
      <c r="M21" s="9"/>
    </row>
    <row r="22" spans="1:13" ht="15" customHeight="1">
      <c r="A22" s="153" t="s">
        <v>731</v>
      </c>
      <c r="B22" s="416" t="s">
        <v>738</v>
      </c>
      <c r="C22" s="417" t="s">
        <v>740</v>
      </c>
      <c r="D22" s="337" t="s">
        <v>743</v>
      </c>
      <c r="E22" s="539" t="s">
        <v>746</v>
      </c>
      <c r="G22" s="13"/>
      <c r="H22" s="6"/>
      <c r="I22" s="7"/>
      <c r="J22" s="8"/>
      <c r="K22" s="8"/>
      <c r="L22" s="8"/>
      <c r="M22" s="9"/>
    </row>
    <row r="23" spans="1:13" ht="15" customHeight="1">
      <c r="A23" s="153" t="s">
        <v>732</v>
      </c>
      <c r="B23" s="629" t="s">
        <v>748</v>
      </c>
      <c r="C23" s="417" t="s">
        <v>741</v>
      </c>
      <c r="D23" s="337" t="s">
        <v>742</v>
      </c>
      <c r="E23" s="539" t="s">
        <v>747</v>
      </c>
      <c r="G23" s="13"/>
      <c r="H23" s="6"/>
      <c r="I23" s="7"/>
      <c r="J23" s="8"/>
      <c r="K23" s="8"/>
      <c r="L23" s="8"/>
      <c r="M23" s="9"/>
    </row>
    <row r="24" spans="1:13" ht="15" customHeight="1" thickBot="1">
      <c r="A24" s="626"/>
      <c r="B24" s="626"/>
      <c r="C24" s="626"/>
      <c r="D24" s="626"/>
      <c r="E24" s="684"/>
      <c r="F24" s="684"/>
      <c r="G24" s="13"/>
      <c r="H24" s="6"/>
      <c r="I24" s="7"/>
      <c r="J24" s="8"/>
      <c r="K24" s="8"/>
      <c r="L24" s="8"/>
      <c r="M24" s="9"/>
    </row>
    <row r="25" spans="1:13" ht="15" customHeight="1">
      <c r="A25" s="157" t="s">
        <v>102</v>
      </c>
      <c r="B25" s="158">
        <v>2024</v>
      </c>
      <c r="C25" s="129">
        <v>2023</v>
      </c>
      <c r="D25" s="129">
        <v>2022</v>
      </c>
      <c r="E25" s="118">
        <v>2021</v>
      </c>
      <c r="F25" s="159">
        <v>2020</v>
      </c>
      <c r="G25" s="13"/>
      <c r="H25" s="6"/>
      <c r="I25" s="7"/>
      <c r="J25" s="8"/>
      <c r="K25" s="8"/>
      <c r="L25" s="8"/>
      <c r="M25" s="9"/>
    </row>
    <row r="26" spans="1:13" ht="15" customHeight="1">
      <c r="A26" s="685" t="s">
        <v>721</v>
      </c>
      <c r="B26" s="688" t="s">
        <v>462</v>
      </c>
      <c r="C26" s="689" t="s">
        <v>753</v>
      </c>
      <c r="D26" s="689" t="s">
        <v>754</v>
      </c>
      <c r="E26" s="690" t="s">
        <v>755</v>
      </c>
      <c r="F26" s="691" t="s">
        <v>420</v>
      </c>
      <c r="G26" s="13"/>
      <c r="H26" s="6"/>
      <c r="I26" s="7"/>
      <c r="J26" s="8"/>
      <c r="K26" s="8"/>
      <c r="L26" s="8"/>
      <c r="M26" s="9"/>
    </row>
    <row r="27" spans="1:13" ht="15" customHeight="1">
      <c r="A27" s="161" t="s">
        <v>718</v>
      </c>
      <c r="B27" s="416" t="s">
        <v>766</v>
      </c>
      <c r="C27" s="339" t="s">
        <v>763</v>
      </c>
      <c r="D27" s="339" t="s">
        <v>762</v>
      </c>
      <c r="E27" s="418" t="s">
        <v>756</v>
      </c>
      <c r="F27" s="488" t="s">
        <v>2</v>
      </c>
      <c r="G27" s="13"/>
      <c r="H27" s="6"/>
      <c r="I27" s="7"/>
      <c r="J27" s="8"/>
      <c r="K27" s="8"/>
      <c r="L27" s="8"/>
      <c r="M27" s="9"/>
    </row>
    <row r="28" spans="1:13" ht="15" customHeight="1">
      <c r="A28" s="161" t="s">
        <v>719</v>
      </c>
      <c r="B28" s="416" t="s">
        <v>767</v>
      </c>
      <c r="C28" s="417" t="s">
        <v>764</v>
      </c>
      <c r="D28" s="337">
        <v>139</v>
      </c>
      <c r="E28" s="337" t="s">
        <v>757</v>
      </c>
      <c r="F28" s="489" t="s">
        <v>2</v>
      </c>
      <c r="G28" s="13"/>
      <c r="H28" s="6"/>
      <c r="I28" s="7"/>
      <c r="J28" s="8"/>
      <c r="K28" s="8"/>
      <c r="L28" s="8"/>
      <c r="M28" s="9"/>
    </row>
    <row r="29" spans="1:13" ht="15" customHeight="1">
      <c r="A29" s="161" t="s">
        <v>720</v>
      </c>
      <c r="B29" s="416" t="s">
        <v>768</v>
      </c>
      <c r="C29" s="417" t="s">
        <v>761</v>
      </c>
      <c r="D29" s="337" t="s">
        <v>761</v>
      </c>
      <c r="E29" s="337" t="s">
        <v>758</v>
      </c>
      <c r="F29" s="489" t="s">
        <v>2</v>
      </c>
      <c r="G29" s="13"/>
      <c r="H29" s="6"/>
      <c r="I29" s="7"/>
      <c r="J29" s="8"/>
      <c r="K29" s="8"/>
      <c r="L29" s="8"/>
      <c r="M29" s="9"/>
    </row>
    <row r="30" spans="1:13" ht="15" customHeight="1">
      <c r="A30" s="161" t="s">
        <v>750</v>
      </c>
      <c r="B30" s="416" t="s">
        <v>769</v>
      </c>
      <c r="C30" s="417" t="s">
        <v>765</v>
      </c>
      <c r="D30" s="337" t="s">
        <v>760</v>
      </c>
      <c r="E30" s="337" t="s">
        <v>759</v>
      </c>
      <c r="F30" s="489" t="s">
        <v>2</v>
      </c>
      <c r="G30" s="13"/>
      <c r="H30" s="6"/>
      <c r="I30" s="7"/>
      <c r="J30" s="8"/>
      <c r="K30" s="8"/>
      <c r="L30" s="8"/>
      <c r="M30" s="9"/>
    </row>
    <row r="31" spans="1:13" ht="15" customHeight="1">
      <c r="A31" s="685" t="s">
        <v>722</v>
      </c>
      <c r="B31" s="688" t="s">
        <v>425</v>
      </c>
      <c r="C31" s="692" t="s">
        <v>424</v>
      </c>
      <c r="D31" s="693" t="s">
        <v>423</v>
      </c>
      <c r="E31" s="693" t="s">
        <v>422</v>
      </c>
      <c r="F31" s="694" t="s">
        <v>421</v>
      </c>
      <c r="G31" s="13"/>
      <c r="H31" s="6"/>
      <c r="I31" s="7"/>
      <c r="J31" s="8"/>
      <c r="K31" s="8"/>
      <c r="L31" s="8"/>
      <c r="M31" s="9"/>
    </row>
    <row r="32" spans="1:13" ht="15" customHeight="1">
      <c r="A32" s="161" t="s">
        <v>751</v>
      </c>
      <c r="B32" s="416" t="s">
        <v>770</v>
      </c>
      <c r="C32" s="417" t="s">
        <v>772</v>
      </c>
      <c r="D32" s="337" t="s">
        <v>775</v>
      </c>
      <c r="E32" s="337" t="s">
        <v>776</v>
      </c>
      <c r="F32" s="489" t="s">
        <v>2</v>
      </c>
      <c r="G32" s="13"/>
      <c r="H32" s="6"/>
      <c r="I32" s="7"/>
      <c r="J32" s="8"/>
      <c r="K32" s="8"/>
      <c r="L32" s="8"/>
      <c r="M32" s="9"/>
    </row>
    <row r="33" spans="1:13" ht="15" customHeight="1">
      <c r="A33" s="161" t="s">
        <v>752</v>
      </c>
      <c r="B33" s="416" t="s">
        <v>771</v>
      </c>
      <c r="C33" s="417" t="s">
        <v>773</v>
      </c>
      <c r="D33" s="417" t="s">
        <v>774</v>
      </c>
      <c r="E33" s="417" t="s">
        <v>777</v>
      </c>
      <c r="F33" s="489" t="s">
        <v>2</v>
      </c>
      <c r="G33" s="13"/>
      <c r="H33" s="6"/>
      <c r="I33" s="7"/>
      <c r="J33" s="8"/>
      <c r="K33" s="8"/>
      <c r="L33" s="8"/>
      <c r="M33" s="9"/>
    </row>
    <row r="34" spans="1:13" ht="15" customHeight="1">
      <c r="A34" s="686" t="s">
        <v>105</v>
      </c>
      <c r="B34" s="688">
        <v>0</v>
      </c>
      <c r="C34" s="692">
        <v>0</v>
      </c>
      <c r="D34" s="692">
        <v>0</v>
      </c>
      <c r="E34" s="692">
        <v>0</v>
      </c>
      <c r="F34" s="694">
        <v>0</v>
      </c>
      <c r="G34" s="13"/>
      <c r="H34" s="6"/>
      <c r="I34" s="7"/>
      <c r="J34" s="8"/>
      <c r="K34" s="8"/>
      <c r="L34" s="8"/>
      <c r="M34" s="9"/>
    </row>
    <row r="35" spans="1:13" ht="15" customHeight="1">
      <c r="A35" s="685" t="s">
        <v>106</v>
      </c>
      <c r="B35" s="695" t="s">
        <v>426</v>
      </c>
      <c r="C35" s="690" t="s">
        <v>427</v>
      </c>
      <c r="D35" s="690" t="s">
        <v>428</v>
      </c>
      <c r="E35" s="690" t="s">
        <v>429</v>
      </c>
      <c r="F35" s="696" t="s">
        <v>430</v>
      </c>
      <c r="G35" s="13"/>
      <c r="H35" s="6"/>
      <c r="I35" s="7"/>
      <c r="J35" s="8"/>
      <c r="K35" s="8"/>
      <c r="L35" s="8"/>
      <c r="M35" s="9"/>
    </row>
    <row r="36" spans="1:13" ht="15" customHeight="1">
      <c r="A36" s="153" t="s">
        <v>107</v>
      </c>
      <c r="B36" s="416" t="s">
        <v>379</v>
      </c>
      <c r="C36" s="417" t="s">
        <v>380</v>
      </c>
      <c r="D36" s="337" t="s">
        <v>723</v>
      </c>
      <c r="E36" s="337" t="s">
        <v>724</v>
      </c>
      <c r="F36" s="489" t="s">
        <v>381</v>
      </c>
      <c r="G36" s="13"/>
      <c r="H36" s="6"/>
      <c r="I36" s="7"/>
      <c r="J36" s="8"/>
      <c r="K36" s="8"/>
      <c r="L36" s="8"/>
      <c r="M36" s="9"/>
    </row>
    <row r="37" spans="1:13" ht="15" customHeight="1">
      <c r="A37" s="153" t="s">
        <v>108</v>
      </c>
      <c r="B37" s="629" t="s">
        <v>382</v>
      </c>
      <c r="C37" s="417" t="s">
        <v>383</v>
      </c>
      <c r="D37" s="337" t="s">
        <v>384</v>
      </c>
      <c r="E37" s="337" t="s">
        <v>385</v>
      </c>
      <c r="F37" s="489" t="s">
        <v>386</v>
      </c>
      <c r="G37" s="13"/>
      <c r="H37" s="6"/>
      <c r="I37" s="7"/>
      <c r="J37" s="8"/>
      <c r="K37" s="8"/>
      <c r="L37" s="8"/>
      <c r="M37" s="9"/>
    </row>
    <row r="38" spans="1:13" ht="15" customHeight="1">
      <c r="B38" s="1"/>
      <c r="C38" s="1"/>
      <c r="D38" s="1"/>
      <c r="E38" s="1"/>
      <c r="G38" s="13"/>
      <c r="H38" s="6"/>
      <c r="I38" s="7"/>
      <c r="J38" s="8"/>
      <c r="K38" s="8"/>
      <c r="L38" s="8"/>
      <c r="M38" s="9"/>
    </row>
    <row r="39" spans="1:13" s="63" customFormat="1" ht="15" customHeight="1" thickBot="1">
      <c r="A39" s="44"/>
      <c r="B39" s="62"/>
      <c r="C39" s="62"/>
      <c r="D39" s="62"/>
      <c r="E39" s="62"/>
      <c r="G39" s="29"/>
    </row>
    <row r="40" spans="1:13" s="63" customFormat="1" ht="15" customHeight="1" thickBot="1">
      <c r="A40" s="1"/>
      <c r="B40" s="80"/>
      <c r="C40" s="81"/>
      <c r="D40" s="81"/>
      <c r="E40" s="81"/>
      <c r="F40" s="64"/>
      <c r="G40" s="29"/>
    </row>
    <row r="41" spans="1:13" ht="15" customHeight="1">
      <c r="A41" s="722" t="s">
        <v>93</v>
      </c>
      <c r="B41" s="3"/>
      <c r="C41" s="3"/>
      <c r="D41" s="4"/>
      <c r="E41" s="4"/>
      <c r="F41" s="17"/>
      <c r="G41" s="29"/>
    </row>
    <row r="42" spans="1:13" ht="15" customHeight="1" thickBot="1">
      <c r="A42" s="722"/>
      <c r="B42" s="162"/>
      <c r="C42" s="162"/>
      <c r="D42" s="162"/>
      <c r="E42" s="162"/>
      <c r="G42" s="29"/>
    </row>
    <row r="43" spans="1:13" ht="15" customHeight="1">
      <c r="A43" s="146" t="s">
        <v>94</v>
      </c>
      <c r="B43" s="158" t="s">
        <v>13</v>
      </c>
      <c r="C43" s="163" t="s">
        <v>8</v>
      </c>
      <c r="D43" s="118" t="s">
        <v>14</v>
      </c>
      <c r="E43" s="129" t="s">
        <v>15</v>
      </c>
      <c r="F43" s="149" t="s">
        <v>44</v>
      </c>
      <c r="G43" s="31"/>
    </row>
    <row r="44" spans="1:13" ht="15" customHeight="1">
      <c r="A44" s="150" t="s">
        <v>95</v>
      </c>
      <c r="B44" s="416" t="s">
        <v>367</v>
      </c>
      <c r="C44" s="418" t="s">
        <v>431</v>
      </c>
      <c r="D44" s="339" t="s">
        <v>432</v>
      </c>
      <c r="E44" s="339" t="s">
        <v>433</v>
      </c>
      <c r="F44" s="488" t="s">
        <v>434</v>
      </c>
      <c r="G44" s="31"/>
    </row>
    <row r="45" spans="1:13" ht="15" customHeight="1">
      <c r="A45" s="153" t="s">
        <v>96</v>
      </c>
      <c r="B45" s="416" t="s">
        <v>391</v>
      </c>
      <c r="C45" s="417" t="s">
        <v>450</v>
      </c>
      <c r="D45" s="337" t="s">
        <v>443</v>
      </c>
      <c r="E45" s="337" t="s">
        <v>442</v>
      </c>
      <c r="F45" s="488" t="s">
        <v>435</v>
      </c>
      <c r="G45" s="31"/>
    </row>
    <row r="46" spans="1:13" ht="15" customHeight="1">
      <c r="A46" s="153" t="s">
        <v>97</v>
      </c>
      <c r="B46" s="416" t="s">
        <v>392</v>
      </c>
      <c r="C46" s="417" t="s">
        <v>449</v>
      </c>
      <c r="D46" s="337" t="s">
        <v>444</v>
      </c>
      <c r="E46" s="337" t="s">
        <v>441</v>
      </c>
      <c r="F46" s="488" t="s">
        <v>436</v>
      </c>
      <c r="G46" s="31"/>
    </row>
    <row r="47" spans="1:13" ht="15" customHeight="1">
      <c r="A47" s="156" t="s">
        <v>98</v>
      </c>
      <c r="B47" s="416" t="s">
        <v>393</v>
      </c>
      <c r="C47" s="417" t="s">
        <v>448</v>
      </c>
      <c r="D47" s="417" t="s">
        <v>445</v>
      </c>
      <c r="E47" s="417" t="s">
        <v>440</v>
      </c>
      <c r="F47" s="488" t="s">
        <v>437</v>
      </c>
      <c r="G47" s="31"/>
    </row>
    <row r="48" spans="1:13">
      <c r="A48" s="156" t="s">
        <v>99</v>
      </c>
      <c r="B48" s="416" t="s">
        <v>394</v>
      </c>
      <c r="C48" s="417" t="s">
        <v>447</v>
      </c>
      <c r="D48" s="337" t="s">
        <v>446</v>
      </c>
      <c r="E48" s="337" t="s">
        <v>439</v>
      </c>
      <c r="F48" s="488" t="s">
        <v>438</v>
      </c>
      <c r="G48" s="31"/>
    </row>
    <row r="49" spans="1:7">
      <c r="A49" s="153" t="s">
        <v>100</v>
      </c>
      <c r="B49" s="416" t="s">
        <v>372</v>
      </c>
      <c r="C49" s="417" t="s">
        <v>281</v>
      </c>
      <c r="D49" s="337" t="s">
        <v>283</v>
      </c>
      <c r="E49" s="337" t="s">
        <v>387</v>
      </c>
      <c r="F49" s="491" t="s">
        <v>2</v>
      </c>
      <c r="G49" s="31"/>
    </row>
    <row r="50" spans="1:7">
      <c r="A50" s="153" t="s">
        <v>101</v>
      </c>
      <c r="B50" s="416" t="s">
        <v>373</v>
      </c>
      <c r="C50" s="417" t="s">
        <v>388</v>
      </c>
      <c r="D50" s="337" t="s">
        <v>389</v>
      </c>
      <c r="E50" s="337" t="s">
        <v>390</v>
      </c>
      <c r="F50" s="492" t="s">
        <v>2</v>
      </c>
      <c r="G50" s="13"/>
    </row>
    <row r="51" spans="1:7" ht="15" customHeight="1" thickBot="1">
      <c r="A51" s="625"/>
      <c r="B51" s="627"/>
      <c r="C51" s="627"/>
      <c r="D51" s="627"/>
      <c r="E51" s="627"/>
      <c r="F51" s="628"/>
      <c r="G51" s="13"/>
    </row>
    <row r="52" spans="1:7" ht="15" customHeight="1">
      <c r="A52" s="157" t="s">
        <v>102</v>
      </c>
      <c r="B52" s="493" t="s">
        <v>13</v>
      </c>
      <c r="C52" s="494" t="s">
        <v>8</v>
      </c>
      <c r="D52" s="385" t="s">
        <v>14</v>
      </c>
      <c r="E52" s="495" t="s">
        <v>15</v>
      </c>
      <c r="F52" s="496" t="s">
        <v>44</v>
      </c>
      <c r="G52" s="31"/>
    </row>
    <row r="53" spans="1:7" ht="15" customHeight="1">
      <c r="A53" s="160" t="s">
        <v>103</v>
      </c>
      <c r="B53" s="416" t="s">
        <v>462</v>
      </c>
      <c r="C53" s="418" t="s">
        <v>461</v>
      </c>
      <c r="D53" s="339" t="s">
        <v>456</v>
      </c>
      <c r="E53" s="339" t="s">
        <v>455</v>
      </c>
      <c r="F53" s="489" t="s">
        <v>451</v>
      </c>
      <c r="G53" s="31"/>
    </row>
    <row r="54" spans="1:7" ht="15" customHeight="1">
      <c r="A54" s="160" t="s">
        <v>104</v>
      </c>
      <c r="B54" s="416" t="s">
        <v>425</v>
      </c>
      <c r="C54" s="417" t="s">
        <v>460</v>
      </c>
      <c r="D54" s="337" t="s">
        <v>457</v>
      </c>
      <c r="E54" s="337" t="s">
        <v>454</v>
      </c>
      <c r="F54" s="489" t="s">
        <v>452</v>
      </c>
      <c r="G54" s="31"/>
    </row>
    <row r="55" spans="1:7" ht="15" customHeight="1">
      <c r="A55" s="161" t="s">
        <v>105</v>
      </c>
      <c r="B55" s="416">
        <v>0</v>
      </c>
      <c r="C55" s="417">
        <v>0</v>
      </c>
      <c r="D55" s="337">
        <v>0</v>
      </c>
      <c r="E55" s="337">
        <v>0</v>
      </c>
      <c r="F55" s="489">
        <v>0</v>
      </c>
      <c r="G55" s="31"/>
    </row>
    <row r="56" spans="1:7" ht="15" customHeight="1">
      <c r="A56" s="161" t="s">
        <v>106</v>
      </c>
      <c r="B56" s="416" t="s">
        <v>426</v>
      </c>
      <c r="C56" s="497" t="s">
        <v>459</v>
      </c>
      <c r="D56" s="497" t="s">
        <v>458</v>
      </c>
      <c r="E56" s="497" t="s">
        <v>453</v>
      </c>
      <c r="F56" s="490" t="s">
        <v>405</v>
      </c>
      <c r="G56" s="31"/>
    </row>
    <row r="57" spans="1:7" ht="15" customHeight="1">
      <c r="A57" s="153" t="s">
        <v>107</v>
      </c>
      <c r="B57" s="416" t="s">
        <v>379</v>
      </c>
      <c r="C57" s="417" t="s">
        <v>395</v>
      </c>
      <c r="D57" s="337" t="s">
        <v>397</v>
      </c>
      <c r="E57" s="337" t="s">
        <v>399</v>
      </c>
      <c r="F57" s="489" t="s">
        <v>2</v>
      </c>
      <c r="G57" s="31"/>
    </row>
    <row r="58" spans="1:7" ht="16.95" customHeight="1">
      <c r="A58" s="153" t="s">
        <v>108</v>
      </c>
      <c r="B58" s="416" t="s">
        <v>382</v>
      </c>
      <c r="C58" s="417" t="s">
        <v>396</v>
      </c>
      <c r="D58" s="337" t="s">
        <v>398</v>
      </c>
      <c r="E58" s="337" t="s">
        <v>400</v>
      </c>
      <c r="F58" s="489" t="s">
        <v>2</v>
      </c>
      <c r="G58" s="31"/>
    </row>
    <row r="59" spans="1:7" ht="15" customHeight="1" thickBot="1">
      <c r="A59" s="36"/>
      <c r="B59" s="37"/>
      <c r="C59" s="39"/>
      <c r="D59" s="27"/>
      <c r="E59" s="27"/>
      <c r="F59" s="17"/>
      <c r="G59" s="30"/>
    </row>
    <row r="60" spans="1:7" ht="15" customHeight="1">
      <c r="A60" s="79"/>
      <c r="B60" s="11"/>
      <c r="C60" s="14"/>
      <c r="D60" s="14"/>
      <c r="E60" s="14"/>
      <c r="G60" s="13"/>
    </row>
    <row r="61" spans="1:7" s="135" customFormat="1">
      <c r="A61" s="738" t="s">
        <v>109</v>
      </c>
      <c r="B61" s="739"/>
      <c r="C61" s="739"/>
      <c r="D61" s="739"/>
      <c r="E61" s="739"/>
      <c r="F61" s="740"/>
      <c r="G61" s="342"/>
    </row>
    <row r="62" spans="1:7" s="135" customFormat="1" ht="30" customHeight="1">
      <c r="A62" s="741" t="s">
        <v>110</v>
      </c>
      <c r="B62" s="741"/>
      <c r="C62" s="741"/>
      <c r="D62" s="741"/>
      <c r="E62" s="741"/>
      <c r="F62" s="742"/>
      <c r="G62" s="343"/>
    </row>
    <row r="63" spans="1:7" s="135" customFormat="1" ht="12" customHeight="1">
      <c r="A63" s="729" t="s">
        <v>111</v>
      </c>
      <c r="B63" s="730"/>
      <c r="C63" s="730"/>
      <c r="D63" s="730"/>
      <c r="E63" s="731"/>
      <c r="G63" s="344"/>
    </row>
    <row r="64" spans="1:7" s="135" customFormat="1">
      <c r="A64" s="743" t="s">
        <v>112</v>
      </c>
      <c r="B64" s="744"/>
      <c r="C64" s="744"/>
      <c r="D64" s="744"/>
      <c r="E64" s="744"/>
      <c r="F64" s="745"/>
      <c r="G64" s="344"/>
    </row>
    <row r="65" spans="1:7" s="135" customFormat="1">
      <c r="A65" s="730" t="s">
        <v>113</v>
      </c>
      <c r="B65" s="730"/>
      <c r="C65" s="730"/>
      <c r="D65" s="730"/>
      <c r="E65" s="731"/>
      <c r="F65" s="345"/>
      <c r="G65" s="344"/>
    </row>
    <row r="66" spans="1:7" s="135" customFormat="1">
      <c r="A66" s="730" t="s">
        <v>114</v>
      </c>
      <c r="B66" s="730"/>
      <c r="C66" s="730"/>
      <c r="D66" s="730"/>
      <c r="E66" s="730"/>
      <c r="F66" s="731"/>
      <c r="G66" s="344"/>
    </row>
    <row r="67" spans="1:7" s="135" customFormat="1">
      <c r="A67" s="732" t="s">
        <v>116</v>
      </c>
      <c r="B67" s="733"/>
      <c r="C67" s="733"/>
      <c r="D67" s="733"/>
      <c r="E67" s="734"/>
      <c r="F67" s="349"/>
      <c r="G67" s="344"/>
    </row>
    <row r="68" spans="1:7" s="135" customFormat="1">
      <c r="A68" s="735" t="s">
        <v>115</v>
      </c>
      <c r="B68" s="736"/>
      <c r="C68" s="736"/>
      <c r="D68" s="736"/>
      <c r="E68" s="737"/>
      <c r="F68" s="345"/>
      <c r="G68" s="344"/>
    </row>
    <row r="69" spans="1:7" s="135" customFormat="1">
      <c r="A69" s="730" t="s">
        <v>117</v>
      </c>
      <c r="B69" s="730"/>
      <c r="C69" s="730"/>
      <c r="D69" s="730"/>
      <c r="E69" s="731"/>
      <c r="F69" s="346"/>
      <c r="G69" s="344"/>
    </row>
    <row r="70" spans="1:7" s="135" customFormat="1" ht="22.2" customHeight="1">
      <c r="A70" s="729" t="s">
        <v>118</v>
      </c>
      <c r="B70" s="730"/>
      <c r="C70" s="730"/>
      <c r="D70" s="730"/>
      <c r="E70" s="731"/>
      <c r="F70" s="345"/>
      <c r="G70" s="347"/>
    </row>
    <row r="71" spans="1:7" s="135" customFormat="1">
      <c r="A71" s="729" t="s">
        <v>119</v>
      </c>
      <c r="B71" s="730"/>
      <c r="C71" s="730"/>
      <c r="D71" s="730"/>
      <c r="E71" s="731"/>
      <c r="F71" s="348"/>
      <c r="G71" s="348"/>
    </row>
    <row r="72" spans="1:7">
      <c r="A72" s="100" t="s">
        <v>817</v>
      </c>
      <c r="B72" s="100"/>
      <c r="C72" s="100"/>
      <c r="D72" s="100"/>
      <c r="E72" s="100"/>
      <c r="F72" s="100"/>
      <c r="G72" s="100"/>
    </row>
    <row r="73" spans="1:7">
      <c r="A73" s="100"/>
      <c r="B73" s="100"/>
      <c r="C73" s="100"/>
      <c r="D73" s="100"/>
      <c r="E73" s="100"/>
      <c r="F73" s="100"/>
      <c r="G73" s="100"/>
    </row>
    <row r="74" spans="1:7">
      <c r="A74" s="100"/>
      <c r="B74" s="100"/>
      <c r="C74" s="100"/>
      <c r="D74" s="100"/>
      <c r="E74" s="100"/>
      <c r="F74" s="100"/>
      <c r="G74" s="100"/>
    </row>
    <row r="75" spans="1:7">
      <c r="A75" s="100"/>
      <c r="B75" s="100"/>
      <c r="C75" s="100"/>
      <c r="D75" s="100"/>
      <c r="E75" s="100"/>
      <c r="F75" s="100"/>
      <c r="G75" s="100"/>
    </row>
    <row r="76" spans="1:7">
      <c r="A76" s="100"/>
      <c r="B76" s="100"/>
      <c r="C76" s="100"/>
      <c r="D76" s="100"/>
      <c r="E76" s="100"/>
      <c r="F76" s="100"/>
      <c r="G76" s="100"/>
    </row>
    <row r="77" spans="1:7">
      <c r="A77" s="100"/>
      <c r="B77" s="100"/>
      <c r="C77" s="100"/>
      <c r="D77" s="100"/>
      <c r="E77" s="100"/>
      <c r="F77" s="100"/>
      <c r="G77" s="100"/>
    </row>
    <row r="78" spans="1:7">
      <c r="A78" s="100"/>
      <c r="B78" s="100"/>
      <c r="C78" s="100"/>
      <c r="D78" s="100"/>
      <c r="E78" s="100"/>
      <c r="F78" s="100"/>
      <c r="G78" s="100"/>
    </row>
    <row r="79" spans="1:7">
      <c r="A79" s="100"/>
      <c r="B79" s="100"/>
      <c r="C79" s="100"/>
      <c r="D79" s="100"/>
      <c r="E79" s="100"/>
      <c r="F79" s="100"/>
      <c r="G79" s="100"/>
    </row>
    <row r="80" spans="1:7">
      <c r="A80" s="100"/>
      <c r="B80" s="100"/>
      <c r="C80" s="100"/>
      <c r="D80" s="100"/>
      <c r="E80" s="100"/>
      <c r="F80" s="100"/>
      <c r="G80" s="100"/>
    </row>
    <row r="81" spans="1:1">
      <c r="A81" s="100"/>
    </row>
  </sheetData>
  <mergeCells count="13">
    <mergeCell ref="A71:E71"/>
    <mergeCell ref="A6:A7"/>
    <mergeCell ref="A41:A42"/>
    <mergeCell ref="A63:E63"/>
    <mergeCell ref="A65:E65"/>
    <mergeCell ref="A67:E67"/>
    <mergeCell ref="A68:E68"/>
    <mergeCell ref="A69:E69"/>
    <mergeCell ref="A70:E70"/>
    <mergeCell ref="A61:F61"/>
    <mergeCell ref="A62:F62"/>
    <mergeCell ref="A64:F64"/>
    <mergeCell ref="A66:F6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I51"/>
  <sheetViews>
    <sheetView showGridLines="0" zoomScaleNormal="100" workbookViewId="0">
      <selection activeCell="A5" sqref="A5"/>
    </sheetView>
  </sheetViews>
  <sheetFormatPr baseColWidth="10" defaultColWidth="8.5546875" defaultRowHeight="10.8"/>
  <cols>
    <col min="1" max="1" width="14.88671875" style="1" customWidth="1"/>
    <col min="2" max="2" width="52.33203125" style="1" customWidth="1"/>
    <col min="3" max="3" width="20.44140625" style="67" customWidth="1"/>
    <col min="4" max="5" width="20.44140625" style="46" customWidth="1"/>
    <col min="6" max="6" width="16.88671875" style="1"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B1" s="17"/>
    </row>
    <row r="2" spans="1:9" ht="15" customHeight="1">
      <c r="B2" s="17"/>
    </row>
    <row r="3" spans="1:9" ht="30" customHeight="1"/>
    <row r="4" spans="1:9" ht="15" customHeight="1">
      <c r="A4" s="82"/>
      <c r="B4" s="82"/>
      <c r="C4" s="86"/>
      <c r="D4" s="83"/>
      <c r="E4" s="83"/>
      <c r="F4" s="82"/>
      <c r="G4" s="82"/>
      <c r="H4" s="82"/>
      <c r="I4" s="82"/>
    </row>
    <row r="5" spans="1:9" s="48" customFormat="1" ht="25.8">
      <c r="A5" s="112" t="s">
        <v>121</v>
      </c>
      <c r="B5" s="47"/>
    </row>
    <row r="6" spans="1:9" ht="15" customHeight="1">
      <c r="A6" s="748" t="s">
        <v>122</v>
      </c>
      <c r="B6" s="748"/>
      <c r="C6" s="748"/>
    </row>
    <row r="7" spans="1:9" ht="15" customHeight="1" thickBot="1">
      <c r="A7" s="749"/>
      <c r="B7" s="749"/>
      <c r="C7" s="749"/>
      <c r="D7" s="16"/>
      <c r="E7" s="15"/>
      <c r="F7" s="17"/>
    </row>
    <row r="8" spans="1:9" ht="15" customHeight="1">
      <c r="A8" s="165"/>
      <c r="B8" s="166"/>
      <c r="C8" s="167">
        <v>2024</v>
      </c>
      <c r="D8" s="118">
        <v>2023</v>
      </c>
      <c r="E8" s="129">
        <v>2022</v>
      </c>
      <c r="F8" s="148">
        <v>2021</v>
      </c>
      <c r="G8" s="168">
        <v>2020</v>
      </c>
    </row>
    <row r="9" spans="1:9" ht="15" customHeight="1">
      <c r="A9" s="755" t="s">
        <v>129</v>
      </c>
      <c r="B9" s="498" t="s">
        <v>124</v>
      </c>
      <c r="C9" s="631" t="s">
        <v>470</v>
      </c>
      <c r="D9" s="500" t="s">
        <v>471</v>
      </c>
      <c r="E9" s="500" t="s">
        <v>472</v>
      </c>
      <c r="F9" s="500" t="s">
        <v>473</v>
      </c>
      <c r="G9" s="501" t="s">
        <v>474</v>
      </c>
      <c r="H9" s="371"/>
      <c r="I9" s="371"/>
    </row>
    <row r="10" spans="1:9" ht="15" customHeight="1">
      <c r="A10" s="756"/>
      <c r="B10" s="502" t="s">
        <v>463</v>
      </c>
      <c r="C10" s="631" t="s">
        <v>479</v>
      </c>
      <c r="D10" s="500" t="s">
        <v>478</v>
      </c>
      <c r="E10" s="500" t="s">
        <v>477</v>
      </c>
      <c r="F10" s="500" t="s">
        <v>476</v>
      </c>
      <c r="G10" s="501" t="s">
        <v>475</v>
      </c>
      <c r="H10" s="371"/>
      <c r="I10" s="371"/>
    </row>
    <row r="11" spans="1:9" ht="15" customHeight="1">
      <c r="A11" s="757"/>
      <c r="B11" s="502" t="s">
        <v>464</v>
      </c>
      <c r="C11" s="631" t="s">
        <v>282</v>
      </c>
      <c r="D11" s="500" t="s">
        <v>281</v>
      </c>
      <c r="E11" s="500" t="s">
        <v>281</v>
      </c>
      <c r="F11" s="500" t="s">
        <v>285</v>
      </c>
      <c r="G11" s="501" t="s">
        <v>285</v>
      </c>
      <c r="H11" s="371"/>
      <c r="I11" s="371"/>
    </row>
    <row r="12" spans="1:9" ht="15" customHeight="1">
      <c r="A12" s="752" t="s">
        <v>130</v>
      </c>
      <c r="B12" s="503" t="s">
        <v>125</v>
      </c>
      <c r="C12" s="631" t="s">
        <v>480</v>
      </c>
      <c r="D12" s="500" t="s">
        <v>481</v>
      </c>
      <c r="E12" s="500" t="s">
        <v>482</v>
      </c>
      <c r="F12" s="500" t="s">
        <v>483</v>
      </c>
      <c r="G12" s="501" t="s">
        <v>484</v>
      </c>
      <c r="H12" s="371"/>
      <c r="I12" s="371"/>
    </row>
    <row r="13" spans="1:9" ht="15" customHeight="1">
      <c r="A13" s="753"/>
      <c r="B13" s="502" t="s">
        <v>126</v>
      </c>
      <c r="C13" s="631" t="s">
        <v>489</v>
      </c>
      <c r="D13" s="500" t="s">
        <v>488</v>
      </c>
      <c r="E13" s="500" t="s">
        <v>487</v>
      </c>
      <c r="F13" s="500" t="s">
        <v>486</v>
      </c>
      <c r="G13" s="501" t="s">
        <v>485</v>
      </c>
      <c r="H13" s="371"/>
      <c r="I13" s="371"/>
    </row>
    <row r="14" spans="1:9" ht="15" customHeight="1">
      <c r="A14" s="754"/>
      <c r="B14" s="504" t="s">
        <v>5</v>
      </c>
      <c r="C14" s="505" t="s">
        <v>490</v>
      </c>
      <c r="D14" s="506" t="s">
        <v>491</v>
      </c>
      <c r="E14" s="506" t="s">
        <v>492</v>
      </c>
      <c r="F14" s="506" t="s">
        <v>493</v>
      </c>
      <c r="G14" s="507" t="s">
        <v>494</v>
      </c>
      <c r="H14" s="371"/>
      <c r="I14" s="371"/>
    </row>
    <row r="15" spans="1:9" ht="15" customHeight="1">
      <c r="A15" s="752" t="s">
        <v>131</v>
      </c>
      <c r="B15" s="508" t="s">
        <v>45</v>
      </c>
      <c r="C15" s="631" t="s">
        <v>497</v>
      </c>
      <c r="D15" s="500" t="s">
        <v>498</v>
      </c>
      <c r="E15" s="500" t="s">
        <v>497</v>
      </c>
      <c r="F15" s="500" t="s">
        <v>495</v>
      </c>
      <c r="G15" s="501" t="s">
        <v>496</v>
      </c>
      <c r="H15" s="371"/>
      <c r="I15" s="371"/>
    </row>
    <row r="16" spans="1:9" ht="15" customHeight="1">
      <c r="A16" s="753"/>
      <c r="B16" s="509" t="s">
        <v>16</v>
      </c>
      <c r="C16" s="631" t="s">
        <v>499</v>
      </c>
      <c r="D16" s="500" t="s">
        <v>500</v>
      </c>
      <c r="E16" s="500" t="s">
        <v>501</v>
      </c>
      <c r="F16" s="500" t="s">
        <v>502</v>
      </c>
      <c r="G16" s="501" t="s">
        <v>503</v>
      </c>
      <c r="H16" s="371"/>
      <c r="I16" s="371"/>
    </row>
    <row r="17" spans="1:9" ht="15" customHeight="1">
      <c r="A17" s="754"/>
      <c r="B17" s="510" t="s">
        <v>5</v>
      </c>
      <c r="C17" s="505" t="s">
        <v>508</v>
      </c>
      <c r="D17" s="506" t="s">
        <v>507</v>
      </c>
      <c r="E17" s="506" t="s">
        <v>506</v>
      </c>
      <c r="F17" s="506" t="s">
        <v>505</v>
      </c>
      <c r="G17" s="507" t="s">
        <v>504</v>
      </c>
      <c r="H17" s="371"/>
      <c r="I17" s="371"/>
    </row>
    <row r="18" spans="1:9" ht="22.5" customHeight="1">
      <c r="A18" s="752" t="s">
        <v>132</v>
      </c>
      <c r="B18" s="511" t="s">
        <v>127</v>
      </c>
      <c r="C18" s="631" t="s">
        <v>509</v>
      </c>
      <c r="D18" s="500" t="s">
        <v>510</v>
      </c>
      <c r="E18" s="500" t="s">
        <v>511</v>
      </c>
      <c r="F18" s="500" t="s">
        <v>512</v>
      </c>
      <c r="G18" s="501" t="s">
        <v>513</v>
      </c>
      <c r="H18" s="371"/>
      <c r="I18" s="371"/>
    </row>
    <row r="19" spans="1:9" ht="15" customHeight="1">
      <c r="A19" s="753"/>
      <c r="B19" s="502" t="s">
        <v>60</v>
      </c>
      <c r="C19" s="631">
        <v>138</v>
      </c>
      <c r="D19" s="500">
        <v>163</v>
      </c>
      <c r="E19" s="500">
        <v>171</v>
      </c>
      <c r="F19" s="500">
        <v>193</v>
      </c>
      <c r="G19" s="501">
        <v>231</v>
      </c>
      <c r="H19" s="371"/>
      <c r="I19" s="371"/>
    </row>
    <row r="20" spans="1:9" ht="15" customHeight="1">
      <c r="A20" s="754"/>
      <c r="B20" s="508" t="s">
        <v>128</v>
      </c>
      <c r="C20" s="632" t="s">
        <v>465</v>
      </c>
      <c r="D20" s="396" t="s">
        <v>397</v>
      </c>
      <c r="E20" s="396" t="s">
        <v>466</v>
      </c>
      <c r="F20" s="396" t="s">
        <v>467</v>
      </c>
      <c r="G20" s="512" t="s">
        <v>467</v>
      </c>
      <c r="H20" s="371"/>
      <c r="I20" s="371"/>
    </row>
    <row r="21" spans="1:9" ht="15" customHeight="1">
      <c r="A21" s="513"/>
      <c r="B21" s="459"/>
      <c r="C21" s="459"/>
      <c r="D21" s="459"/>
      <c r="E21" s="459"/>
      <c r="F21" s="459"/>
      <c r="G21" s="459"/>
      <c r="H21" s="459"/>
      <c r="I21" s="371"/>
    </row>
    <row r="22" spans="1:9" ht="15" customHeight="1">
      <c r="A22" s="513"/>
      <c r="B22" s="459"/>
      <c r="C22" s="459"/>
      <c r="D22" s="459"/>
      <c r="E22" s="459"/>
      <c r="F22" s="459"/>
      <c r="G22" s="459"/>
      <c r="H22" s="459"/>
      <c r="I22" s="371"/>
    </row>
    <row r="23" spans="1:9" ht="15" customHeight="1">
      <c r="A23" s="758" t="s">
        <v>123</v>
      </c>
      <c r="B23" s="758"/>
      <c r="C23" s="758"/>
      <c r="D23" s="758"/>
      <c r="E23" s="459"/>
      <c r="F23" s="459"/>
      <c r="G23" s="459"/>
      <c r="H23" s="459"/>
      <c r="I23" s="371"/>
    </row>
    <row r="24" spans="1:9" ht="10.95" customHeight="1" thickBot="1">
      <c r="A24" s="759"/>
      <c r="B24" s="759"/>
      <c r="C24" s="759"/>
      <c r="D24" s="759"/>
      <c r="E24" s="378"/>
      <c r="F24" s="514"/>
      <c r="G24" s="371"/>
      <c r="H24" s="459"/>
      <c r="I24" s="371"/>
    </row>
    <row r="25" spans="1:9" ht="24" customHeight="1">
      <c r="A25" s="515"/>
      <c r="B25" s="516"/>
      <c r="C25" s="517" t="s">
        <v>13</v>
      </c>
      <c r="D25" s="385" t="s">
        <v>8</v>
      </c>
      <c r="E25" s="495" t="s">
        <v>14</v>
      </c>
      <c r="F25" s="518" t="s">
        <v>17</v>
      </c>
      <c r="G25" s="518" t="s">
        <v>18</v>
      </c>
      <c r="H25" s="518" t="s">
        <v>22</v>
      </c>
      <c r="I25" s="519" t="s">
        <v>19</v>
      </c>
    </row>
    <row r="26" spans="1:9" ht="15" customHeight="1">
      <c r="A26" s="755" t="s">
        <v>129</v>
      </c>
      <c r="B26" s="498" t="s">
        <v>124</v>
      </c>
      <c r="C26" s="631" t="s">
        <v>470</v>
      </c>
      <c r="D26" s="500" t="s">
        <v>514</v>
      </c>
      <c r="E26" s="500" t="s">
        <v>516</v>
      </c>
      <c r="F26" s="500" t="s">
        <v>2</v>
      </c>
      <c r="G26" s="500" t="s">
        <v>2</v>
      </c>
      <c r="H26" s="500" t="s">
        <v>2</v>
      </c>
      <c r="I26" s="501" t="s">
        <v>2</v>
      </c>
    </row>
    <row r="27" spans="1:9" ht="15" customHeight="1">
      <c r="A27" s="756"/>
      <c r="B27" s="502" t="s">
        <v>463</v>
      </c>
      <c r="C27" s="631" t="s">
        <v>479</v>
      </c>
      <c r="D27" s="500" t="s">
        <v>515</v>
      </c>
      <c r="E27" s="500" t="s">
        <v>517</v>
      </c>
      <c r="F27" s="500" t="s">
        <v>2</v>
      </c>
      <c r="G27" s="500" t="s">
        <v>2</v>
      </c>
      <c r="H27" s="500" t="s">
        <v>2</v>
      </c>
      <c r="I27" s="501" t="s">
        <v>2</v>
      </c>
    </row>
    <row r="28" spans="1:9" ht="15" customHeight="1">
      <c r="A28" s="757"/>
      <c r="B28" s="502" t="s">
        <v>464</v>
      </c>
      <c r="C28" s="631" t="s">
        <v>282</v>
      </c>
      <c r="D28" s="500" t="s">
        <v>280</v>
      </c>
      <c r="E28" s="500" t="s">
        <v>518</v>
      </c>
      <c r="F28" s="500" t="s">
        <v>2</v>
      </c>
      <c r="G28" s="500" t="s">
        <v>2</v>
      </c>
      <c r="H28" s="500" t="s">
        <v>2</v>
      </c>
      <c r="I28" s="501" t="s">
        <v>2</v>
      </c>
    </row>
    <row r="29" spans="1:9" ht="15" customHeight="1">
      <c r="A29" s="752" t="s">
        <v>130</v>
      </c>
      <c r="B29" s="503" t="s">
        <v>125</v>
      </c>
      <c r="C29" s="631" t="s">
        <v>480</v>
      </c>
      <c r="D29" s="500" t="s">
        <v>2</v>
      </c>
      <c r="E29" s="500" t="s">
        <v>2</v>
      </c>
      <c r="F29" s="500" t="s">
        <v>519</v>
      </c>
      <c r="G29" s="500" t="s">
        <v>520</v>
      </c>
      <c r="H29" s="500" t="s">
        <v>521</v>
      </c>
      <c r="I29" s="501" t="s">
        <v>522</v>
      </c>
    </row>
    <row r="30" spans="1:9" ht="15" customHeight="1">
      <c r="A30" s="753"/>
      <c r="B30" s="502" t="s">
        <v>126</v>
      </c>
      <c r="C30" s="631" t="s">
        <v>489</v>
      </c>
      <c r="D30" s="500" t="s">
        <v>530</v>
      </c>
      <c r="E30" s="500">
        <v>969.74</v>
      </c>
      <c r="F30" s="500" t="s">
        <v>529</v>
      </c>
      <c r="G30" s="500" t="s">
        <v>2</v>
      </c>
      <c r="H30" s="500" t="s">
        <v>2</v>
      </c>
      <c r="I30" s="501" t="s">
        <v>2</v>
      </c>
    </row>
    <row r="31" spans="1:9" ht="15" customHeight="1">
      <c r="A31" s="754"/>
      <c r="B31" s="504" t="s">
        <v>5</v>
      </c>
      <c r="C31" s="505" t="s">
        <v>490</v>
      </c>
      <c r="D31" s="506" t="s">
        <v>530</v>
      </c>
      <c r="E31" s="506">
        <v>969.74</v>
      </c>
      <c r="F31" s="506">
        <v>105</v>
      </c>
      <c r="G31" s="506" t="s">
        <v>520</v>
      </c>
      <c r="H31" s="506" t="s">
        <v>521</v>
      </c>
      <c r="I31" s="507" t="s">
        <v>522</v>
      </c>
    </row>
    <row r="32" spans="1:9" ht="15" customHeight="1">
      <c r="A32" s="752" t="s">
        <v>131</v>
      </c>
      <c r="B32" s="508" t="s">
        <v>45</v>
      </c>
      <c r="C32" s="631" t="s">
        <v>497</v>
      </c>
      <c r="D32" s="500">
        <v>0</v>
      </c>
      <c r="E32" s="500">
        <v>0</v>
      </c>
      <c r="F32" s="500" t="s">
        <v>532</v>
      </c>
      <c r="G32" s="500" t="s">
        <v>537</v>
      </c>
      <c r="H32" s="500" t="s">
        <v>521</v>
      </c>
      <c r="I32" s="501" t="s">
        <v>540</v>
      </c>
    </row>
    <row r="33" spans="1:9" ht="15" customHeight="1">
      <c r="A33" s="753"/>
      <c r="B33" s="509" t="s">
        <v>16</v>
      </c>
      <c r="C33" s="631" t="s">
        <v>499</v>
      </c>
      <c r="D33" s="500" t="s">
        <v>531</v>
      </c>
      <c r="E33" s="500">
        <v>0</v>
      </c>
      <c r="F33" s="500" t="s">
        <v>534</v>
      </c>
      <c r="G33" s="500" t="s">
        <v>536</v>
      </c>
      <c r="H33" s="500" t="s">
        <v>539</v>
      </c>
      <c r="I33" s="501" t="s">
        <v>542</v>
      </c>
    </row>
    <row r="34" spans="1:9" ht="15" customHeight="1">
      <c r="A34" s="754"/>
      <c r="B34" s="510" t="s">
        <v>5</v>
      </c>
      <c r="C34" s="505" t="s">
        <v>508</v>
      </c>
      <c r="D34" s="506" t="s">
        <v>531</v>
      </c>
      <c r="E34" s="506">
        <v>0</v>
      </c>
      <c r="F34" s="506" t="s">
        <v>533</v>
      </c>
      <c r="G34" s="506" t="s">
        <v>535</v>
      </c>
      <c r="H34" s="506" t="s">
        <v>538</v>
      </c>
      <c r="I34" s="507" t="s">
        <v>541</v>
      </c>
    </row>
    <row r="35" spans="1:9" ht="22.5" customHeight="1">
      <c r="A35" s="752" t="s">
        <v>132</v>
      </c>
      <c r="B35" s="511" t="s">
        <v>127</v>
      </c>
      <c r="C35" s="631" t="s">
        <v>509</v>
      </c>
      <c r="D35" s="499" t="s">
        <v>528</v>
      </c>
      <c r="E35" s="499" t="s">
        <v>527</v>
      </c>
      <c r="F35" s="499" t="s">
        <v>526</v>
      </c>
      <c r="G35" s="499" t="s">
        <v>525</v>
      </c>
      <c r="H35" s="499" t="s">
        <v>524</v>
      </c>
      <c r="I35" s="520" t="s">
        <v>523</v>
      </c>
    </row>
    <row r="36" spans="1:9" ht="15" customHeight="1">
      <c r="A36" s="753"/>
      <c r="B36" s="502" t="s">
        <v>60</v>
      </c>
      <c r="C36" s="631">
        <v>138</v>
      </c>
      <c r="D36" s="500">
        <v>143</v>
      </c>
      <c r="E36" s="500">
        <v>180</v>
      </c>
      <c r="F36" s="500">
        <v>138</v>
      </c>
      <c r="G36" s="500">
        <v>94</v>
      </c>
      <c r="H36" s="500">
        <v>135</v>
      </c>
      <c r="I36" s="501">
        <v>138</v>
      </c>
    </row>
    <row r="37" spans="1:9" ht="15" customHeight="1">
      <c r="A37" s="754"/>
      <c r="B37" s="508" t="s">
        <v>128</v>
      </c>
      <c r="C37" s="632" t="s">
        <v>465</v>
      </c>
      <c r="D37" s="396" t="s">
        <v>468</v>
      </c>
      <c r="E37" s="396" t="s">
        <v>469</v>
      </c>
      <c r="F37" s="396" t="s">
        <v>2</v>
      </c>
      <c r="G37" s="396" t="s">
        <v>2</v>
      </c>
      <c r="H37" s="396" t="s">
        <v>2</v>
      </c>
      <c r="I37" s="512" t="s">
        <v>2</v>
      </c>
    </row>
    <row r="38" spans="1:9" ht="15" customHeight="1">
      <c r="B38" s="98"/>
      <c r="C38" s="99"/>
      <c r="D38" s="98"/>
      <c r="E38" s="98"/>
      <c r="F38" s="98"/>
      <c r="G38" s="98"/>
      <c r="H38" s="35"/>
    </row>
    <row r="39" spans="1:9" ht="15" customHeight="1">
      <c r="B39" s="35"/>
      <c r="C39" s="45"/>
      <c r="D39" s="35"/>
      <c r="E39" s="35"/>
      <c r="F39" s="35"/>
      <c r="G39" s="35"/>
      <c r="H39" s="35"/>
    </row>
    <row r="40" spans="1:9" ht="20.399999999999999" customHeight="1">
      <c r="A40" s="760" t="s">
        <v>133</v>
      </c>
      <c r="B40" s="747"/>
      <c r="C40" s="747"/>
      <c r="D40" s="747"/>
      <c r="E40" s="747"/>
      <c r="F40" s="747"/>
      <c r="G40" s="747"/>
      <c r="H40" s="747"/>
      <c r="I40" s="747"/>
    </row>
    <row r="41" spans="1:9">
      <c r="A41" s="750" t="s">
        <v>134</v>
      </c>
      <c r="B41" s="750"/>
      <c r="C41" s="750"/>
      <c r="D41" s="750"/>
      <c r="E41" s="750"/>
      <c r="F41" s="750"/>
      <c r="G41" s="751"/>
      <c r="H41" s="135"/>
      <c r="I41" s="135"/>
    </row>
    <row r="42" spans="1:9" ht="10.95" customHeight="1">
      <c r="A42" s="746" t="s">
        <v>135</v>
      </c>
      <c r="B42" s="747"/>
      <c r="C42" s="747"/>
      <c r="D42" s="747"/>
      <c r="E42" s="747"/>
      <c r="F42" s="747"/>
      <c r="G42" s="747"/>
      <c r="H42" s="747"/>
      <c r="I42" s="747"/>
    </row>
    <row r="43" spans="1:9">
      <c r="A43" s="746" t="s">
        <v>136</v>
      </c>
      <c r="B43" s="747"/>
      <c r="C43" s="747"/>
      <c r="D43" s="747"/>
      <c r="E43" s="747"/>
      <c r="F43" s="747"/>
      <c r="G43" s="747"/>
      <c r="H43" s="747"/>
      <c r="I43" s="747"/>
    </row>
    <row r="44" spans="1:9">
      <c r="A44" s="1" t="s">
        <v>818</v>
      </c>
      <c r="B44" s="17"/>
      <c r="C44" s="68"/>
      <c r="E44" s="65"/>
    </row>
    <row r="45" spans="1:9">
      <c r="B45" s="17"/>
      <c r="C45" s="68"/>
      <c r="E45" s="65"/>
    </row>
    <row r="46" spans="1:9">
      <c r="B46" s="17"/>
      <c r="C46" s="68"/>
      <c r="E46" s="65"/>
    </row>
    <row r="47" spans="1:9">
      <c r="A47" s="52"/>
      <c r="B47" s="17"/>
      <c r="C47" s="68"/>
      <c r="E47" s="65"/>
    </row>
    <row r="48" spans="1:9">
      <c r="A48" s="52"/>
      <c r="B48" s="17"/>
      <c r="C48" s="68"/>
      <c r="E48" s="65"/>
    </row>
    <row r="49" spans="2:5">
      <c r="B49" s="17"/>
      <c r="C49" s="68"/>
      <c r="E49" s="65"/>
    </row>
    <row r="50" spans="2:5">
      <c r="B50" s="17"/>
      <c r="C50" s="68"/>
      <c r="E50" s="58"/>
    </row>
    <row r="51" spans="2:5">
      <c r="C51" s="68"/>
    </row>
  </sheetData>
  <mergeCells count="14">
    <mergeCell ref="A43:I43"/>
    <mergeCell ref="A6:C7"/>
    <mergeCell ref="A41:G41"/>
    <mergeCell ref="A18:A20"/>
    <mergeCell ref="A9:A11"/>
    <mergeCell ref="A12:A14"/>
    <mergeCell ref="A15:A17"/>
    <mergeCell ref="A26:A28"/>
    <mergeCell ref="A29:A31"/>
    <mergeCell ref="A32:A34"/>
    <mergeCell ref="A35:A37"/>
    <mergeCell ref="A23:D24"/>
    <mergeCell ref="A40:I40"/>
    <mergeCell ref="A42:I4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DD79"/>
  <sheetViews>
    <sheetView showGridLines="0" zoomScaleNormal="100" workbookViewId="0">
      <selection activeCell="A7" sqref="A7:E8"/>
    </sheetView>
  </sheetViews>
  <sheetFormatPr baseColWidth="10" defaultColWidth="8.5546875" defaultRowHeight="10.8"/>
  <cols>
    <col min="1" max="1" width="18.33203125" style="1" customWidth="1"/>
    <col min="2" max="2" width="17.44140625" style="1" customWidth="1"/>
    <col min="3" max="3" width="38" style="1" customWidth="1"/>
    <col min="4" max="7" width="20.44140625" style="46" customWidth="1"/>
    <col min="8" max="8" width="16.88671875" style="1" customWidth="1"/>
    <col min="9" max="9" width="21.44140625" style="1" customWidth="1"/>
    <col min="10" max="10" width="24.44140625" style="1" customWidth="1"/>
    <col min="11" max="11" width="11.44140625" style="1" customWidth="1"/>
    <col min="12" max="12" width="13.44140625" style="1" customWidth="1"/>
    <col min="13" max="13" width="10.5546875" style="1" customWidth="1"/>
    <col min="14" max="14" width="11.5546875" style="1" customWidth="1"/>
    <col min="15" max="16384" width="8.5546875" style="1"/>
  </cols>
  <sheetData>
    <row r="1" spans="1:14" ht="15" customHeight="1" thickBot="1">
      <c r="A1" s="116"/>
      <c r="B1" s="173"/>
      <c r="C1" s="174"/>
      <c r="D1" s="116"/>
      <c r="E1" s="173"/>
      <c r="F1" s="173"/>
      <c r="G1" s="174"/>
      <c r="H1" s="173"/>
    </row>
    <row r="2" spans="1:14" ht="15" customHeight="1" thickBot="1">
      <c r="A2" s="116"/>
      <c r="B2" s="116"/>
      <c r="C2" s="116"/>
      <c r="D2" s="116"/>
      <c r="E2" s="116"/>
      <c r="F2" s="116"/>
      <c r="G2" s="116"/>
      <c r="H2" s="116"/>
      <c r="I2" s="175"/>
      <c r="J2" s="176"/>
    </row>
    <row r="3" spans="1:14" ht="15" customHeight="1" thickBot="1">
      <c r="A3" s="116"/>
      <c r="B3" s="116"/>
      <c r="C3" s="116"/>
      <c r="D3" s="116"/>
      <c r="E3" s="116"/>
      <c r="F3" s="116"/>
      <c r="G3" s="116"/>
      <c r="H3" s="116"/>
      <c r="I3" s="38"/>
      <c r="J3" s="177"/>
    </row>
    <row r="4" spans="1:14" ht="15" customHeight="1" thickBot="1">
      <c r="A4" s="116"/>
      <c r="B4" s="116"/>
      <c r="C4" s="116"/>
      <c r="D4" s="116"/>
      <c r="E4" s="116"/>
      <c r="F4" s="116"/>
      <c r="G4" s="116"/>
      <c r="H4" s="116"/>
      <c r="I4" s="40"/>
      <c r="J4" s="44"/>
    </row>
    <row r="5" spans="1:14" ht="15" customHeight="1" thickBot="1">
      <c r="A5" s="82"/>
      <c r="B5" s="82"/>
      <c r="C5" s="82"/>
      <c r="D5" s="82"/>
      <c r="E5" s="82"/>
      <c r="F5" s="82"/>
      <c r="G5" s="82"/>
      <c r="H5" s="82"/>
      <c r="I5" s="40"/>
      <c r="J5" s="44"/>
    </row>
    <row r="6" spans="1:14" s="48" customFormat="1" ht="26.4" thickBot="1">
      <c r="A6" s="112" t="s">
        <v>52</v>
      </c>
      <c r="B6" s="47"/>
    </row>
    <row r="7" spans="1:14" ht="7.95" customHeight="1" thickBot="1">
      <c r="A7" s="748" t="s">
        <v>137</v>
      </c>
      <c r="B7" s="748"/>
      <c r="C7" s="748"/>
      <c r="D7" s="748"/>
      <c r="E7" s="748"/>
      <c r="F7" s="113"/>
      <c r="G7" s="113"/>
      <c r="H7" s="116"/>
      <c r="I7" s="38"/>
      <c r="J7" s="38"/>
    </row>
    <row r="8" spans="1:14" ht="15" customHeight="1" thickBot="1">
      <c r="A8" s="749"/>
      <c r="B8" s="749"/>
      <c r="C8" s="749"/>
      <c r="D8" s="749"/>
      <c r="E8" s="749"/>
      <c r="F8" s="16"/>
      <c r="G8" s="15"/>
      <c r="I8" s="43"/>
      <c r="J8" s="41"/>
      <c r="K8" s="3"/>
      <c r="L8" s="4"/>
      <c r="M8" s="4"/>
    </row>
    <row r="9" spans="1:14" ht="15" customHeight="1" thickBot="1">
      <c r="A9" s="178"/>
      <c r="B9" s="179"/>
      <c r="C9" s="179"/>
      <c r="D9" s="158">
        <v>2024</v>
      </c>
      <c r="E9" s="180">
        <v>2023</v>
      </c>
      <c r="F9" s="129">
        <v>2022</v>
      </c>
      <c r="G9" s="148">
        <v>2021</v>
      </c>
      <c r="H9" s="168">
        <v>2020</v>
      </c>
      <c r="I9" s="87"/>
      <c r="J9" s="42"/>
      <c r="K9" s="7"/>
      <c r="L9" s="8"/>
      <c r="M9" s="8"/>
      <c r="N9" s="9"/>
    </row>
    <row r="10" spans="1:14" ht="15" customHeight="1" thickBot="1">
      <c r="A10" s="772" t="s">
        <v>138</v>
      </c>
      <c r="B10" s="772"/>
      <c r="C10" s="772"/>
      <c r="D10" s="416" t="s">
        <v>290</v>
      </c>
      <c r="E10" s="521" t="s">
        <v>288</v>
      </c>
      <c r="F10" s="500" t="s">
        <v>287</v>
      </c>
      <c r="G10" s="500" t="s">
        <v>286</v>
      </c>
      <c r="H10" s="501" t="s">
        <v>570</v>
      </c>
      <c r="I10" s="522"/>
      <c r="J10" s="523"/>
      <c r="K10" s="12"/>
      <c r="L10" s="12"/>
      <c r="M10" s="12"/>
      <c r="N10" s="12"/>
    </row>
    <row r="11" spans="1:14" ht="15" customHeight="1" thickBot="1">
      <c r="A11" s="772" t="s">
        <v>59</v>
      </c>
      <c r="B11" s="772"/>
      <c r="C11" s="772"/>
      <c r="D11" s="524" t="s">
        <v>562</v>
      </c>
      <c r="E11" s="525" t="s">
        <v>561</v>
      </c>
      <c r="F11" s="526" t="s">
        <v>543</v>
      </c>
      <c r="G11" s="526" t="s">
        <v>544</v>
      </c>
      <c r="H11" s="527" t="s">
        <v>545</v>
      </c>
      <c r="I11" s="528"/>
      <c r="J11" s="529"/>
      <c r="K11" s="12"/>
      <c r="L11" s="12"/>
      <c r="M11" s="12"/>
      <c r="N11" s="12"/>
    </row>
    <row r="12" spans="1:14" ht="15" customHeight="1" thickBot="1">
      <c r="A12" s="752" t="s">
        <v>139</v>
      </c>
      <c r="B12" s="771" t="s">
        <v>140</v>
      </c>
      <c r="C12" s="772"/>
      <c r="D12" s="530" t="s">
        <v>563</v>
      </c>
      <c r="E12" s="531" t="s">
        <v>576</v>
      </c>
      <c r="F12" s="500" t="s">
        <v>577</v>
      </c>
      <c r="G12" s="500" t="s">
        <v>579</v>
      </c>
      <c r="H12" s="501" t="s">
        <v>569</v>
      </c>
      <c r="I12" s="532"/>
      <c r="J12" s="533"/>
      <c r="K12" s="14"/>
      <c r="L12" s="14"/>
      <c r="M12" s="14"/>
      <c r="N12" s="14"/>
    </row>
    <row r="13" spans="1:14" ht="15" customHeight="1">
      <c r="A13" s="753"/>
      <c r="B13" s="771" t="s">
        <v>141</v>
      </c>
      <c r="C13" s="772"/>
      <c r="D13" s="416" t="s">
        <v>571</v>
      </c>
      <c r="E13" s="534">
        <v>777</v>
      </c>
      <c r="F13" s="500">
        <v>957</v>
      </c>
      <c r="G13" s="500">
        <v>792</v>
      </c>
      <c r="H13" s="501">
        <v>599</v>
      </c>
      <c r="I13" s="528"/>
      <c r="J13" s="529"/>
      <c r="K13" s="14"/>
      <c r="L13" s="14"/>
      <c r="M13" s="14"/>
      <c r="N13" s="14"/>
    </row>
    <row r="14" spans="1:14" ht="15" customHeight="1">
      <c r="A14" s="753"/>
      <c r="B14" s="771" t="s">
        <v>142</v>
      </c>
      <c r="C14" s="772"/>
      <c r="D14" s="530" t="s">
        <v>572</v>
      </c>
      <c r="E14" s="521" t="s">
        <v>575</v>
      </c>
      <c r="F14" s="500" t="s">
        <v>578</v>
      </c>
      <c r="G14" s="500" t="s">
        <v>580</v>
      </c>
      <c r="H14" s="501">
        <v>977</v>
      </c>
      <c r="I14" s="535"/>
      <c r="J14" s="536"/>
      <c r="K14" s="3"/>
      <c r="L14" s="4"/>
      <c r="M14" s="4"/>
    </row>
    <row r="15" spans="1:14" ht="15" customHeight="1" thickBot="1">
      <c r="A15" s="753"/>
      <c r="B15" s="771" t="s">
        <v>143</v>
      </c>
      <c r="C15" s="772"/>
      <c r="D15" s="530">
        <v>226</v>
      </c>
      <c r="E15" s="521">
        <v>181</v>
      </c>
      <c r="F15" s="500">
        <v>194</v>
      </c>
      <c r="G15" s="500">
        <v>198</v>
      </c>
      <c r="H15" s="501">
        <v>147</v>
      </c>
      <c r="I15" s="537"/>
      <c r="J15" s="538"/>
      <c r="K15" s="3"/>
      <c r="L15" s="4"/>
      <c r="M15" s="4"/>
    </row>
    <row r="16" spans="1:14" ht="15" customHeight="1" thickBot="1">
      <c r="A16" s="753"/>
      <c r="B16" s="771" t="s">
        <v>144</v>
      </c>
      <c r="C16" s="772"/>
      <c r="D16" s="530" t="s">
        <v>573</v>
      </c>
      <c r="E16" s="531" t="s">
        <v>574</v>
      </c>
      <c r="F16" s="417" t="s">
        <v>574</v>
      </c>
      <c r="G16" s="417" t="s">
        <v>581</v>
      </c>
      <c r="H16" s="539">
        <v>610</v>
      </c>
      <c r="I16" s="540"/>
      <c r="J16" s="541"/>
      <c r="K16" s="7"/>
      <c r="L16" s="8"/>
      <c r="M16" s="8"/>
      <c r="N16" s="9"/>
    </row>
    <row r="17" spans="1:14" ht="15" customHeight="1" thickBot="1">
      <c r="A17" s="753"/>
      <c r="B17" s="771" t="s">
        <v>145</v>
      </c>
      <c r="C17" s="772"/>
      <c r="D17" s="530">
        <v>7</v>
      </c>
      <c r="E17" s="531">
        <v>9</v>
      </c>
      <c r="F17" s="337">
        <v>8</v>
      </c>
      <c r="G17" s="337">
        <v>12</v>
      </c>
      <c r="H17" s="542">
        <v>9</v>
      </c>
      <c r="I17" s="528"/>
      <c r="J17" s="781"/>
    </row>
    <row r="18" spans="1:14" ht="15" customHeight="1">
      <c r="A18" s="754"/>
      <c r="B18" s="771" t="s">
        <v>5</v>
      </c>
      <c r="C18" s="772"/>
      <c r="D18" s="543" t="s">
        <v>564</v>
      </c>
      <c r="E18" s="544" t="s">
        <v>565</v>
      </c>
      <c r="F18" s="545" t="s">
        <v>566</v>
      </c>
      <c r="G18" s="546" t="s">
        <v>567</v>
      </c>
      <c r="H18" s="547" t="s">
        <v>568</v>
      </c>
      <c r="I18" s="548"/>
      <c r="J18" s="782"/>
    </row>
    <row r="19" spans="1:14" ht="15" customHeight="1">
      <c r="A19" s="549"/>
      <c r="B19" s="549"/>
      <c r="C19" s="549"/>
      <c r="D19" s="550"/>
      <c r="E19" s="550"/>
      <c r="F19" s="551"/>
      <c r="G19" s="550"/>
      <c r="H19" s="550"/>
      <c r="I19" s="532"/>
      <c r="J19" s="552"/>
    </row>
    <row r="20" spans="1:14" ht="15" customHeight="1">
      <c r="A20" s="549"/>
      <c r="B20" s="549"/>
      <c r="C20" s="549"/>
      <c r="D20" s="549"/>
      <c r="E20" s="553"/>
      <c r="F20" s="553"/>
      <c r="G20" s="554"/>
      <c r="H20" s="514"/>
      <c r="I20" s="555"/>
      <c r="J20" s="552"/>
    </row>
    <row r="21" spans="1:14" ht="9.6" customHeight="1">
      <c r="A21" s="767" t="s">
        <v>146</v>
      </c>
      <c r="B21" s="767"/>
      <c r="C21" s="767"/>
      <c r="D21" s="767"/>
      <c r="E21" s="773"/>
      <c r="F21" s="773"/>
      <c r="G21" s="773"/>
      <c r="H21" s="773"/>
      <c r="I21" s="773"/>
      <c r="J21" s="774"/>
    </row>
    <row r="22" spans="1:14" ht="13.2" customHeight="1" thickBot="1">
      <c r="A22" s="768"/>
      <c r="B22" s="768"/>
      <c r="C22" s="768"/>
      <c r="D22" s="768"/>
      <c r="E22" s="775"/>
      <c r="F22" s="775"/>
      <c r="G22" s="775"/>
      <c r="H22" s="775"/>
      <c r="I22" s="775"/>
      <c r="J22" s="776"/>
      <c r="K22" s="19"/>
      <c r="L22" s="19"/>
      <c r="M22" s="4"/>
    </row>
    <row r="23" spans="1:14" ht="15" customHeight="1">
      <c r="A23" s="556"/>
      <c r="B23" s="557"/>
      <c r="C23" s="557"/>
      <c r="D23" s="558">
        <v>2024</v>
      </c>
      <c r="E23" s="775"/>
      <c r="F23" s="775"/>
      <c r="G23" s="775"/>
      <c r="H23" s="775"/>
      <c r="I23" s="775"/>
      <c r="J23" s="776"/>
      <c r="K23" s="19"/>
      <c r="L23" s="19"/>
      <c r="M23" s="8"/>
      <c r="N23" s="9"/>
    </row>
    <row r="24" spans="1:14" ht="21.6">
      <c r="A24" s="752" t="s">
        <v>147</v>
      </c>
      <c r="B24" s="764" t="s">
        <v>149</v>
      </c>
      <c r="C24" s="503" t="s">
        <v>151</v>
      </c>
      <c r="D24" s="559" t="s">
        <v>2</v>
      </c>
      <c r="E24" s="775"/>
      <c r="F24" s="775"/>
      <c r="G24" s="775"/>
      <c r="H24" s="775"/>
      <c r="I24" s="775"/>
      <c r="J24" s="776"/>
      <c r="K24" s="19"/>
      <c r="L24" s="19"/>
    </row>
    <row r="25" spans="1:14">
      <c r="A25" s="753"/>
      <c r="B25" s="765"/>
      <c r="C25" s="502" t="s">
        <v>152</v>
      </c>
      <c r="D25" s="559" t="s">
        <v>2</v>
      </c>
      <c r="E25" s="775"/>
      <c r="F25" s="775"/>
      <c r="G25" s="775"/>
      <c r="H25" s="775"/>
      <c r="I25" s="775"/>
      <c r="J25" s="776"/>
      <c r="K25" s="19"/>
      <c r="L25" s="19"/>
    </row>
    <row r="26" spans="1:14">
      <c r="A26" s="753"/>
      <c r="B26" s="766"/>
      <c r="C26" s="560" t="s">
        <v>5</v>
      </c>
      <c r="D26" s="559" t="s">
        <v>2</v>
      </c>
      <c r="E26" s="775"/>
      <c r="F26" s="775"/>
      <c r="G26" s="775"/>
      <c r="H26" s="775"/>
      <c r="I26" s="775"/>
      <c r="J26" s="776"/>
      <c r="K26" s="19"/>
      <c r="L26" s="19"/>
    </row>
    <row r="27" spans="1:14" ht="21.6">
      <c r="A27" s="753"/>
      <c r="B27" s="761" t="s">
        <v>150</v>
      </c>
      <c r="C27" s="503" t="s">
        <v>151</v>
      </c>
      <c r="D27" s="559" t="s">
        <v>2</v>
      </c>
      <c r="E27" s="775"/>
      <c r="F27" s="775"/>
      <c r="G27" s="775"/>
      <c r="H27" s="775"/>
      <c r="I27" s="775"/>
      <c r="J27" s="776"/>
      <c r="K27" s="19"/>
      <c r="L27" s="19"/>
    </row>
    <row r="28" spans="1:14">
      <c r="A28" s="753"/>
      <c r="B28" s="762"/>
      <c r="C28" s="502" t="s">
        <v>152</v>
      </c>
      <c r="D28" s="559" t="s">
        <v>2</v>
      </c>
      <c r="E28" s="775"/>
      <c r="F28" s="775"/>
      <c r="G28" s="775"/>
      <c r="H28" s="775"/>
      <c r="I28" s="775"/>
      <c r="J28" s="776"/>
      <c r="K28" s="19"/>
      <c r="L28" s="19"/>
    </row>
    <row r="29" spans="1:14">
      <c r="A29" s="754"/>
      <c r="B29" s="763"/>
      <c r="C29" s="560" t="s">
        <v>5</v>
      </c>
      <c r="D29" s="559" t="s">
        <v>2</v>
      </c>
      <c r="E29" s="775"/>
      <c r="F29" s="775"/>
      <c r="G29" s="775"/>
      <c r="H29" s="775"/>
      <c r="I29" s="775"/>
      <c r="J29" s="776"/>
      <c r="K29" s="19"/>
      <c r="L29" s="19"/>
    </row>
    <row r="30" spans="1:14" ht="21.6" customHeight="1">
      <c r="A30" s="752" t="s">
        <v>148</v>
      </c>
      <c r="B30" s="764" t="s">
        <v>149</v>
      </c>
      <c r="C30" s="503" t="s">
        <v>151</v>
      </c>
      <c r="D30" s="559">
        <v>122</v>
      </c>
      <c r="E30" s="775"/>
      <c r="F30" s="775"/>
      <c r="G30" s="775"/>
      <c r="H30" s="775"/>
      <c r="I30" s="775"/>
      <c r="J30" s="776"/>
      <c r="K30" s="19"/>
      <c r="L30" s="19"/>
    </row>
    <row r="31" spans="1:14">
      <c r="A31" s="753"/>
      <c r="B31" s="765"/>
      <c r="C31" s="502" t="s">
        <v>152</v>
      </c>
      <c r="D31" s="559" t="s">
        <v>2</v>
      </c>
      <c r="E31" s="775"/>
      <c r="F31" s="775"/>
      <c r="G31" s="775"/>
      <c r="H31" s="775"/>
      <c r="I31" s="775"/>
      <c r="J31" s="776"/>
      <c r="K31" s="19"/>
      <c r="L31" s="19"/>
    </row>
    <row r="32" spans="1:14">
      <c r="A32" s="753"/>
      <c r="B32" s="766"/>
      <c r="C32" s="560" t="s">
        <v>5</v>
      </c>
      <c r="D32" s="559">
        <v>122</v>
      </c>
      <c r="E32" s="775"/>
      <c r="F32" s="775"/>
      <c r="G32" s="775"/>
      <c r="H32" s="775"/>
      <c r="I32" s="775"/>
      <c r="J32" s="776"/>
      <c r="K32" s="19"/>
      <c r="L32" s="19"/>
    </row>
    <row r="33" spans="1:108" ht="21.6">
      <c r="A33" s="753"/>
      <c r="B33" s="761" t="s">
        <v>150</v>
      </c>
      <c r="C33" s="503" t="s">
        <v>151</v>
      </c>
      <c r="D33" s="559" t="s">
        <v>2</v>
      </c>
      <c r="E33" s="775"/>
      <c r="F33" s="775"/>
      <c r="G33" s="775"/>
      <c r="H33" s="775"/>
      <c r="I33" s="775"/>
      <c r="J33" s="776"/>
      <c r="K33" s="19"/>
      <c r="L33" s="19"/>
    </row>
    <row r="34" spans="1:108">
      <c r="A34" s="753"/>
      <c r="B34" s="762"/>
      <c r="C34" s="502" t="s">
        <v>152</v>
      </c>
      <c r="D34" s="559" t="s">
        <v>582</v>
      </c>
      <c r="E34" s="775"/>
      <c r="F34" s="775"/>
      <c r="G34" s="775"/>
      <c r="H34" s="775"/>
      <c r="I34" s="775"/>
      <c r="J34" s="776"/>
      <c r="K34" s="19"/>
      <c r="L34" s="19"/>
    </row>
    <row r="35" spans="1:108">
      <c r="A35" s="754"/>
      <c r="B35" s="763"/>
      <c r="C35" s="560" t="s">
        <v>5</v>
      </c>
      <c r="D35" s="559" t="s">
        <v>582</v>
      </c>
      <c r="E35" s="775"/>
      <c r="F35" s="775"/>
      <c r="G35" s="775"/>
      <c r="H35" s="775"/>
      <c r="I35" s="775"/>
      <c r="J35" s="776"/>
      <c r="K35" s="19"/>
      <c r="L35" s="19"/>
    </row>
    <row r="36" spans="1:108" ht="15" customHeight="1">
      <c r="A36" s="561"/>
      <c r="B36" s="560"/>
      <c r="C36" s="562"/>
      <c r="D36" s="563"/>
      <c r="E36" s="777"/>
      <c r="F36" s="775"/>
      <c r="G36" s="775"/>
      <c r="H36" s="775"/>
      <c r="I36" s="775"/>
      <c r="J36" s="776"/>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18"/>
    </row>
    <row r="37" spans="1:108" ht="12.6" customHeight="1">
      <c r="A37" s="767" t="s">
        <v>153</v>
      </c>
      <c r="B37" s="767"/>
      <c r="C37" s="767"/>
      <c r="D37" s="767"/>
      <c r="E37" s="775"/>
      <c r="F37" s="775"/>
      <c r="G37" s="775"/>
      <c r="H37" s="775"/>
      <c r="I37" s="775"/>
      <c r="J37" s="776"/>
    </row>
    <row r="38" spans="1:108" ht="12.6" customHeight="1" thickBot="1">
      <c r="A38" s="768"/>
      <c r="B38" s="768"/>
      <c r="C38" s="768"/>
      <c r="D38" s="768"/>
      <c r="E38" s="778"/>
      <c r="F38" s="779"/>
      <c r="G38" s="779"/>
      <c r="H38" s="779"/>
      <c r="I38" s="779"/>
      <c r="J38" s="780"/>
      <c r="K38" s="19"/>
      <c r="L38" s="4"/>
      <c r="M38" s="4"/>
    </row>
    <row r="39" spans="1:108" ht="15" customHeight="1">
      <c r="A39" s="564"/>
      <c r="B39" s="557"/>
      <c r="C39" s="557"/>
      <c r="D39" s="558">
        <v>2024</v>
      </c>
      <c r="E39" s="565"/>
      <c r="F39" s="565"/>
      <c r="G39" s="565"/>
      <c r="H39" s="565"/>
      <c r="I39" s="565"/>
      <c r="J39" s="566"/>
      <c r="K39" s="19"/>
      <c r="L39" s="8"/>
      <c r="M39" s="8"/>
      <c r="N39" s="9"/>
    </row>
    <row r="40" spans="1:108">
      <c r="A40" s="752" t="s">
        <v>158</v>
      </c>
      <c r="B40" s="761" t="s">
        <v>149</v>
      </c>
      <c r="C40" s="503" t="s">
        <v>154</v>
      </c>
      <c r="D40" s="559" t="s">
        <v>2</v>
      </c>
      <c r="E40" s="371"/>
      <c r="F40" s="371"/>
      <c r="G40" s="371"/>
      <c r="H40" s="371"/>
      <c r="I40" s="371"/>
      <c r="J40" s="532"/>
      <c r="K40" s="19"/>
      <c r="L40" s="19"/>
    </row>
    <row r="41" spans="1:108">
      <c r="A41" s="753"/>
      <c r="B41" s="762"/>
      <c r="C41" s="503" t="s">
        <v>155</v>
      </c>
      <c r="D41" s="559" t="s">
        <v>2</v>
      </c>
      <c r="E41" s="371"/>
      <c r="F41" s="371"/>
      <c r="G41" s="371"/>
      <c r="H41" s="371"/>
      <c r="I41" s="371"/>
      <c r="J41" s="532"/>
      <c r="K41" s="19"/>
      <c r="L41" s="19"/>
    </row>
    <row r="42" spans="1:108">
      <c r="A42" s="753"/>
      <c r="B42" s="762"/>
      <c r="C42" s="503" t="s">
        <v>156</v>
      </c>
      <c r="D42" s="559" t="s">
        <v>2</v>
      </c>
      <c r="E42" s="371"/>
      <c r="F42" s="371"/>
      <c r="G42" s="371"/>
      <c r="H42" s="371"/>
      <c r="I42" s="371"/>
      <c r="J42" s="532"/>
      <c r="K42" s="19"/>
      <c r="L42" s="19"/>
    </row>
    <row r="43" spans="1:108">
      <c r="A43" s="753"/>
      <c r="B43" s="762"/>
      <c r="C43" s="503" t="s">
        <v>157</v>
      </c>
      <c r="D43" s="559" t="s">
        <v>2</v>
      </c>
      <c r="E43" s="371"/>
      <c r="F43" s="371"/>
      <c r="G43" s="371"/>
      <c r="H43" s="371"/>
      <c r="I43" s="371"/>
      <c r="J43" s="532"/>
      <c r="K43" s="19"/>
      <c r="L43" s="19"/>
    </row>
    <row r="44" spans="1:108">
      <c r="A44" s="753"/>
      <c r="B44" s="763"/>
      <c r="C44" s="567" t="s">
        <v>5</v>
      </c>
      <c r="D44" s="559" t="s">
        <v>2</v>
      </c>
      <c r="E44" s="371"/>
      <c r="F44" s="371"/>
      <c r="G44" s="371"/>
      <c r="H44" s="371"/>
      <c r="I44" s="371"/>
      <c r="J44" s="532"/>
      <c r="K44" s="19"/>
      <c r="L44" s="19"/>
    </row>
    <row r="45" spans="1:108">
      <c r="A45" s="753"/>
      <c r="B45" s="761" t="s">
        <v>150</v>
      </c>
      <c r="C45" s="503" t="s">
        <v>154</v>
      </c>
      <c r="D45" s="559" t="s">
        <v>2</v>
      </c>
      <c r="E45" s="371"/>
      <c r="F45" s="371"/>
      <c r="G45" s="371"/>
      <c r="H45" s="371"/>
      <c r="I45" s="371"/>
      <c r="J45" s="532"/>
      <c r="K45" s="19"/>
      <c r="L45" s="19"/>
    </row>
    <row r="46" spans="1:108">
      <c r="A46" s="753"/>
      <c r="B46" s="762"/>
      <c r="C46" s="503" t="s">
        <v>155</v>
      </c>
      <c r="D46" s="559" t="s">
        <v>2</v>
      </c>
      <c r="E46" s="371"/>
      <c r="F46" s="371"/>
      <c r="G46" s="371"/>
      <c r="H46" s="371"/>
      <c r="I46" s="371"/>
      <c r="J46" s="532"/>
      <c r="K46" s="19"/>
      <c r="L46" s="19"/>
    </row>
    <row r="47" spans="1:108">
      <c r="A47" s="753"/>
      <c r="B47" s="762"/>
      <c r="C47" s="503" t="s">
        <v>156</v>
      </c>
      <c r="D47" s="559" t="s">
        <v>583</v>
      </c>
      <c r="E47" s="371"/>
      <c r="F47" s="371"/>
      <c r="G47" s="371"/>
      <c r="H47" s="371"/>
      <c r="I47" s="371"/>
      <c r="J47" s="532"/>
      <c r="K47" s="19"/>
      <c r="L47" s="19"/>
    </row>
    <row r="48" spans="1:108">
      <c r="A48" s="753"/>
      <c r="B48" s="762"/>
      <c r="C48" s="503" t="s">
        <v>157</v>
      </c>
      <c r="D48" s="559" t="s">
        <v>2</v>
      </c>
      <c r="E48" s="371"/>
      <c r="F48" s="371"/>
      <c r="G48" s="371"/>
      <c r="H48" s="371"/>
      <c r="I48" s="371"/>
      <c r="J48" s="532"/>
      <c r="K48" s="19"/>
      <c r="L48" s="19"/>
    </row>
    <row r="49" spans="1:12">
      <c r="A49" s="753"/>
      <c r="B49" s="763"/>
      <c r="C49" s="567" t="s">
        <v>5</v>
      </c>
      <c r="D49" s="559" t="s">
        <v>583</v>
      </c>
      <c r="E49" s="371"/>
      <c r="F49" s="371"/>
      <c r="G49" s="371"/>
      <c r="H49" s="371"/>
      <c r="I49" s="371"/>
      <c r="J49" s="532"/>
      <c r="K49" s="19"/>
      <c r="L49" s="19"/>
    </row>
    <row r="50" spans="1:12">
      <c r="A50" s="752" t="s">
        <v>159</v>
      </c>
      <c r="B50" s="761" t="s">
        <v>149</v>
      </c>
      <c r="C50" s="503" t="s">
        <v>154</v>
      </c>
      <c r="D50" s="559" t="s">
        <v>2</v>
      </c>
      <c r="E50" s="371"/>
      <c r="F50" s="371"/>
      <c r="G50" s="371"/>
      <c r="H50" s="371"/>
      <c r="I50" s="371"/>
      <c r="J50" s="532"/>
      <c r="K50" s="19"/>
      <c r="L50" s="19"/>
    </row>
    <row r="51" spans="1:12">
      <c r="A51" s="753"/>
      <c r="B51" s="762"/>
      <c r="C51" s="503" t="s">
        <v>155</v>
      </c>
      <c r="D51" s="559" t="s">
        <v>2</v>
      </c>
      <c r="E51" s="371"/>
      <c r="F51" s="371"/>
      <c r="G51" s="371"/>
      <c r="H51" s="371"/>
      <c r="I51" s="371"/>
      <c r="J51" s="532"/>
      <c r="K51" s="19"/>
      <c r="L51" s="19"/>
    </row>
    <row r="52" spans="1:12">
      <c r="A52" s="753"/>
      <c r="B52" s="762"/>
      <c r="C52" s="503" t="s">
        <v>156</v>
      </c>
      <c r="D52" s="559" t="s">
        <v>563</v>
      </c>
      <c r="E52" s="371"/>
      <c r="F52" s="371"/>
      <c r="G52" s="371"/>
      <c r="H52" s="371"/>
      <c r="I52" s="371"/>
      <c r="J52" s="532"/>
      <c r="K52" s="19"/>
      <c r="L52" s="19"/>
    </row>
    <row r="53" spans="1:12">
      <c r="A53" s="753"/>
      <c r="B53" s="762"/>
      <c r="C53" s="503" t="s">
        <v>157</v>
      </c>
      <c r="D53" s="559" t="s">
        <v>2</v>
      </c>
      <c r="E53" s="371"/>
      <c r="F53" s="371"/>
      <c r="G53" s="371"/>
      <c r="H53" s="371"/>
      <c r="I53" s="371"/>
      <c r="J53" s="532"/>
      <c r="K53" s="19"/>
      <c r="L53" s="19"/>
    </row>
    <row r="54" spans="1:12">
      <c r="A54" s="753"/>
      <c r="B54" s="763"/>
      <c r="C54" s="567" t="s">
        <v>5</v>
      </c>
      <c r="D54" s="559" t="s">
        <v>563</v>
      </c>
      <c r="E54" s="371"/>
      <c r="F54" s="371"/>
      <c r="G54" s="371"/>
      <c r="H54" s="371"/>
      <c r="I54" s="371"/>
      <c r="J54" s="532"/>
      <c r="K54" s="19"/>
      <c r="L54" s="19"/>
    </row>
    <row r="55" spans="1:12">
      <c r="A55" s="753"/>
      <c r="B55" s="761" t="s">
        <v>150</v>
      </c>
      <c r="C55" s="503" t="s">
        <v>154</v>
      </c>
      <c r="D55" s="559" t="s">
        <v>2</v>
      </c>
      <c r="E55" s="371"/>
      <c r="F55" s="371"/>
      <c r="G55" s="371"/>
      <c r="H55" s="371"/>
      <c r="I55" s="371"/>
      <c r="J55" s="532"/>
      <c r="K55" s="19"/>
      <c r="L55" s="19"/>
    </row>
    <row r="56" spans="1:12">
      <c r="A56" s="753"/>
      <c r="B56" s="762"/>
      <c r="C56" s="503" t="s">
        <v>155</v>
      </c>
      <c r="D56" s="559" t="s">
        <v>2</v>
      </c>
      <c r="E56" s="568"/>
      <c r="F56" s="568"/>
      <c r="G56" s="568"/>
      <c r="H56" s="568"/>
      <c r="I56" s="568"/>
      <c r="J56" s="555"/>
      <c r="K56" s="19"/>
    </row>
    <row r="57" spans="1:12">
      <c r="A57" s="753"/>
      <c r="B57" s="762"/>
      <c r="C57" s="503" t="s">
        <v>156</v>
      </c>
      <c r="D57" s="559" t="s">
        <v>584</v>
      </c>
      <c r="E57" s="569"/>
      <c r="F57" s="570"/>
      <c r="G57" s="569"/>
      <c r="H57" s="569"/>
      <c r="I57" s="570"/>
      <c r="J57" s="569"/>
      <c r="K57" s="19"/>
    </row>
    <row r="58" spans="1:12" ht="11.4" thickBot="1">
      <c r="A58" s="753"/>
      <c r="B58" s="762"/>
      <c r="C58" s="503" t="s">
        <v>157</v>
      </c>
      <c r="D58" s="559" t="s">
        <v>2</v>
      </c>
      <c r="E58" s="571"/>
      <c r="F58" s="572"/>
      <c r="G58" s="573"/>
      <c r="H58" s="569"/>
      <c r="I58" s="570"/>
      <c r="J58" s="569"/>
      <c r="K58" s="19"/>
    </row>
    <row r="59" spans="1:12" ht="11.4" thickBot="1">
      <c r="A59" s="754"/>
      <c r="B59" s="763"/>
      <c r="C59" s="567" t="s">
        <v>5</v>
      </c>
      <c r="D59" s="559" t="s">
        <v>584</v>
      </c>
      <c r="E59" s="528"/>
      <c r="F59" s="574"/>
      <c r="G59" s="528"/>
      <c r="H59" s="573"/>
      <c r="I59" s="575"/>
      <c r="J59" s="573"/>
      <c r="K59" s="19"/>
    </row>
    <row r="60" spans="1:12" ht="11.4" thickBot="1">
      <c r="A60" s="576"/>
      <c r="B60" s="577"/>
      <c r="C60" s="578"/>
      <c r="D60" s="579"/>
      <c r="E60" s="371"/>
      <c r="F60" s="371"/>
      <c r="G60" s="371"/>
      <c r="H60" s="532"/>
      <c r="I60" s="580"/>
      <c r="J60" s="548"/>
      <c r="K60" s="14"/>
    </row>
    <row r="61" spans="1:12" ht="15" customHeight="1">
      <c r="A61" s="767" t="s">
        <v>160</v>
      </c>
      <c r="B61" s="767"/>
      <c r="C61" s="578"/>
      <c r="D61" s="579"/>
      <c r="E61" s="371"/>
      <c r="F61" s="371"/>
      <c r="G61" s="371"/>
      <c r="H61" s="371"/>
      <c r="I61" s="580"/>
      <c r="J61" s="548"/>
      <c r="K61" s="14"/>
    </row>
    <row r="62" spans="1:12" ht="15" customHeight="1">
      <c r="A62" s="768"/>
      <c r="B62" s="768"/>
      <c r="C62" s="581"/>
      <c r="D62" s="581"/>
      <c r="E62" s="581"/>
      <c r="F62" s="581"/>
      <c r="G62" s="582"/>
      <c r="H62" s="371"/>
      <c r="I62" s="400"/>
      <c r="J62" s="548"/>
    </row>
    <row r="63" spans="1:12" ht="15" customHeight="1">
      <c r="A63" s="633"/>
      <c r="B63" s="634"/>
      <c r="C63" s="635"/>
      <c r="D63" s="583" t="s">
        <v>13</v>
      </c>
      <c r="E63" s="636" t="s">
        <v>8</v>
      </c>
      <c r="F63" s="637" t="s">
        <v>14</v>
      </c>
      <c r="G63" s="638" t="s">
        <v>15</v>
      </c>
      <c r="H63" s="371"/>
      <c r="I63" s="514"/>
      <c r="J63" s="371"/>
    </row>
    <row r="64" spans="1:12" ht="15" customHeight="1">
      <c r="A64" s="752" t="s">
        <v>161</v>
      </c>
      <c r="B64" s="769" t="s">
        <v>162</v>
      </c>
      <c r="C64" s="770"/>
      <c r="D64" s="530" t="s">
        <v>548</v>
      </c>
      <c r="E64" s="584" t="s">
        <v>547</v>
      </c>
      <c r="F64" s="337" t="s">
        <v>546</v>
      </c>
      <c r="G64" s="542" t="s">
        <v>552</v>
      </c>
      <c r="H64" s="371"/>
      <c r="I64" s="514"/>
      <c r="J64" s="371"/>
    </row>
    <row r="65" spans="1:10" ht="15" customHeight="1">
      <c r="A65" s="753"/>
      <c r="B65" s="769" t="s">
        <v>163</v>
      </c>
      <c r="C65" s="770"/>
      <c r="D65" s="530" t="s">
        <v>549</v>
      </c>
      <c r="E65" s="584" t="s">
        <v>549</v>
      </c>
      <c r="F65" s="337" t="s">
        <v>2</v>
      </c>
      <c r="G65" s="542" t="s">
        <v>2</v>
      </c>
      <c r="H65" s="371"/>
      <c r="I65" s="514"/>
      <c r="J65" s="371"/>
    </row>
    <row r="66" spans="1:10" ht="15" customHeight="1">
      <c r="A66" s="753"/>
      <c r="B66" s="769" t="s">
        <v>166</v>
      </c>
      <c r="C66" s="770"/>
      <c r="D66" s="530" t="s">
        <v>550</v>
      </c>
      <c r="E66" s="584" t="s">
        <v>555</v>
      </c>
      <c r="F66" s="337" t="s">
        <v>556</v>
      </c>
      <c r="G66" s="542" t="s">
        <v>557</v>
      </c>
      <c r="H66" s="371"/>
      <c r="I66" s="514"/>
      <c r="J66" s="371"/>
    </row>
    <row r="67" spans="1:10" ht="15" customHeight="1">
      <c r="A67" s="753"/>
      <c r="B67" s="769" t="s">
        <v>164</v>
      </c>
      <c r="C67" s="770"/>
      <c r="D67" s="530" t="s">
        <v>551</v>
      </c>
      <c r="E67" s="584" t="s">
        <v>553</v>
      </c>
      <c r="F67" s="337" t="s">
        <v>558</v>
      </c>
      <c r="G67" s="542" t="s">
        <v>554</v>
      </c>
      <c r="H67" s="371"/>
      <c r="I67" s="514"/>
      <c r="J67" s="371"/>
    </row>
    <row r="68" spans="1:10" ht="15" customHeight="1">
      <c r="A68" s="754"/>
      <c r="B68" s="769" t="s">
        <v>165</v>
      </c>
      <c r="C68" s="770"/>
      <c r="D68" s="530" t="s">
        <v>284</v>
      </c>
      <c r="E68" s="584" t="s">
        <v>559</v>
      </c>
      <c r="F68" s="337" t="s">
        <v>560</v>
      </c>
      <c r="G68" s="542" t="s">
        <v>2</v>
      </c>
      <c r="H68" s="371"/>
      <c r="I68" s="514"/>
      <c r="J68" s="371"/>
    </row>
    <row r="69" spans="1:10" ht="15" customHeight="1">
      <c r="A69" s="132"/>
      <c r="B69" s="132"/>
      <c r="C69" s="132"/>
      <c r="D69" s="132"/>
      <c r="E69" s="132"/>
      <c r="F69" s="132"/>
      <c r="G69" s="187"/>
      <c r="I69" s="17"/>
    </row>
    <row r="70" spans="1:10" ht="15" customHeight="1">
      <c r="A70" s="52"/>
      <c r="I70" s="145"/>
    </row>
    <row r="71" spans="1:10" ht="15" customHeight="1">
      <c r="A71" s="1" t="s">
        <v>819</v>
      </c>
      <c r="I71" s="145"/>
    </row>
    <row r="72" spans="1:10">
      <c r="A72" s="52" t="s">
        <v>820</v>
      </c>
      <c r="I72" s="145"/>
    </row>
    <row r="73" spans="1:10">
      <c r="A73" s="52"/>
      <c r="I73" s="145"/>
    </row>
    <row r="74" spans="1:10">
      <c r="A74" s="52"/>
      <c r="I74" s="145"/>
    </row>
    <row r="75" spans="1:10">
      <c r="A75" s="138"/>
      <c r="I75" s="145"/>
    </row>
    <row r="76" spans="1:10">
      <c r="A76" s="138"/>
      <c r="I76" s="145"/>
    </row>
    <row r="77" spans="1:10">
      <c r="A77" s="138"/>
      <c r="I77" s="130"/>
    </row>
    <row r="78" spans="1:10">
      <c r="A78" s="138"/>
    </row>
    <row r="79" spans="1:10">
      <c r="A79" s="138"/>
    </row>
  </sheetData>
  <mergeCells count="34">
    <mergeCell ref="B17:C17"/>
    <mergeCell ref="B18:C18"/>
    <mergeCell ref="A7:E8"/>
    <mergeCell ref="E21:J38"/>
    <mergeCell ref="A37:D38"/>
    <mergeCell ref="J17:J18"/>
    <mergeCell ref="B12:C12"/>
    <mergeCell ref="B13:C13"/>
    <mergeCell ref="B14:C14"/>
    <mergeCell ref="B15:C15"/>
    <mergeCell ref="B16:C16"/>
    <mergeCell ref="A10:C10"/>
    <mergeCell ref="A11:C11"/>
    <mergeCell ref="A12:A18"/>
    <mergeCell ref="A21:D22"/>
    <mergeCell ref="B24:B26"/>
    <mergeCell ref="A61:B62"/>
    <mergeCell ref="B68:C68"/>
    <mergeCell ref="A30:A35"/>
    <mergeCell ref="A24:A29"/>
    <mergeCell ref="A40:A49"/>
    <mergeCell ref="A50:A59"/>
    <mergeCell ref="B64:C64"/>
    <mergeCell ref="B55:B59"/>
    <mergeCell ref="B65:C65"/>
    <mergeCell ref="B66:C66"/>
    <mergeCell ref="A64:A68"/>
    <mergeCell ref="B67:C67"/>
    <mergeCell ref="B50:B54"/>
    <mergeCell ref="B40:B44"/>
    <mergeCell ref="B45:B49"/>
    <mergeCell ref="B27:B29"/>
    <mergeCell ref="B30:B32"/>
    <mergeCell ref="B33:B3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M39"/>
  <sheetViews>
    <sheetView showGridLines="0" zoomScaleNormal="100" workbookViewId="0">
      <selection activeCell="A20" sqref="A20"/>
    </sheetView>
  </sheetViews>
  <sheetFormatPr baseColWidth="10" defaultColWidth="8.5546875" defaultRowHeight="10.8"/>
  <cols>
    <col min="1" max="1" width="28.6640625" style="1" customWidth="1"/>
    <col min="2" max="2" width="28.109375" style="1" customWidth="1"/>
    <col min="3" max="6" width="20.44140625" style="46" customWidth="1"/>
    <col min="7" max="7" width="16.88671875" style="1" customWidth="1"/>
    <col min="8" max="8" width="21.44140625" style="1" customWidth="1"/>
    <col min="9" max="9" width="24.44140625" style="1" customWidth="1"/>
    <col min="10"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24.75" customHeight="1"/>
    <row r="4" spans="1:13" ht="15" customHeight="1">
      <c r="A4" s="82"/>
      <c r="B4" s="82"/>
      <c r="C4" s="82"/>
      <c r="D4" s="82"/>
      <c r="E4" s="82"/>
      <c r="F4" s="82"/>
      <c r="G4" s="82"/>
      <c r="H4" s="82"/>
      <c r="I4" s="82"/>
    </row>
    <row r="5" spans="1:13" s="48" customFormat="1" ht="15" customHeight="1">
      <c r="A5" s="788" t="s">
        <v>167</v>
      </c>
      <c r="B5" s="788"/>
    </row>
    <row r="6" spans="1:13" ht="15" customHeight="1" thickBot="1">
      <c r="A6" s="788"/>
      <c r="B6" s="788"/>
      <c r="C6" s="90"/>
      <c r="D6" s="25"/>
      <c r="E6" s="88"/>
      <c r="F6" s="89"/>
      <c r="G6" s="17"/>
      <c r="H6" s="2"/>
      <c r="I6" s="3"/>
      <c r="J6" s="4"/>
      <c r="K6" s="4"/>
      <c r="L6" s="4"/>
    </row>
    <row r="7" spans="1:13" ht="15" customHeight="1" thickBot="1">
      <c r="A7" s="748" t="s">
        <v>168</v>
      </c>
      <c r="B7" s="748"/>
      <c r="C7" s="116"/>
      <c r="D7" s="113"/>
      <c r="E7" s="113"/>
      <c r="F7" s="113"/>
      <c r="G7" s="113"/>
      <c r="H7" s="116"/>
      <c r="I7" s="38"/>
    </row>
    <row r="8" spans="1:13" ht="15" customHeight="1" thickBot="1">
      <c r="A8" s="749"/>
      <c r="B8" s="749"/>
      <c r="C8" s="20"/>
      <c r="D8" s="28"/>
      <c r="E8" s="28"/>
      <c r="F8" s="91"/>
      <c r="G8" s="16"/>
      <c r="I8" s="43"/>
      <c r="J8" s="3"/>
      <c r="K8" s="4"/>
      <c r="L8" s="4"/>
    </row>
    <row r="9" spans="1:13" ht="15" customHeight="1">
      <c r="A9" s="188"/>
      <c r="B9" s="179"/>
      <c r="C9" s="189" t="s">
        <v>8</v>
      </c>
      <c r="D9" s="163" t="s">
        <v>14</v>
      </c>
      <c r="E9" s="118" t="s">
        <v>15</v>
      </c>
      <c r="F9" s="129" t="s">
        <v>20</v>
      </c>
      <c r="G9" s="148" t="s">
        <v>21</v>
      </c>
      <c r="H9" s="148" t="s">
        <v>18</v>
      </c>
      <c r="I9" s="168" t="s">
        <v>19</v>
      </c>
      <c r="J9" s="8"/>
      <c r="K9" s="8"/>
      <c r="L9" s="8"/>
      <c r="M9" s="9"/>
    </row>
    <row r="10" spans="1:13" ht="22.2" customHeight="1">
      <c r="A10" s="786" t="s">
        <v>174</v>
      </c>
      <c r="B10" s="787"/>
      <c r="C10" s="190">
        <v>19</v>
      </c>
      <c r="D10" s="154">
        <v>60</v>
      </c>
      <c r="E10" s="169">
        <v>584</v>
      </c>
      <c r="F10" s="169">
        <v>21</v>
      </c>
      <c r="G10" s="169">
        <v>23</v>
      </c>
      <c r="H10" s="169">
        <v>20</v>
      </c>
      <c r="I10" s="170">
        <v>1</v>
      </c>
      <c r="J10" s="12"/>
      <c r="K10" s="12"/>
      <c r="L10" s="12"/>
      <c r="M10" s="12"/>
    </row>
    <row r="11" spans="1:13" ht="15" customHeight="1">
      <c r="A11" s="783" t="s">
        <v>173</v>
      </c>
      <c r="B11" s="191" t="s">
        <v>169</v>
      </c>
      <c r="C11" s="192">
        <v>140</v>
      </c>
      <c r="D11" s="169" t="s">
        <v>2</v>
      </c>
      <c r="E11" s="169">
        <v>191</v>
      </c>
      <c r="F11" s="169">
        <v>66</v>
      </c>
      <c r="G11" s="169">
        <v>35</v>
      </c>
      <c r="H11" s="169" t="s">
        <v>2</v>
      </c>
      <c r="I11" s="170">
        <v>143</v>
      </c>
      <c r="J11" s="12"/>
      <c r="K11" s="12"/>
      <c r="L11" s="12"/>
      <c r="M11" s="12"/>
    </row>
    <row r="12" spans="1:13" ht="15" customHeight="1">
      <c r="A12" s="784"/>
      <c r="B12" s="193" t="s">
        <v>170</v>
      </c>
      <c r="C12" s="192">
        <v>79</v>
      </c>
      <c r="D12" s="169" t="s">
        <v>2</v>
      </c>
      <c r="E12" s="169" t="s">
        <v>2</v>
      </c>
      <c r="F12" s="169">
        <v>60</v>
      </c>
      <c r="G12" s="169">
        <v>35</v>
      </c>
      <c r="H12" s="169" t="s">
        <v>2</v>
      </c>
      <c r="I12" s="170">
        <v>96</v>
      </c>
      <c r="J12" s="12"/>
      <c r="K12" s="12"/>
      <c r="L12" s="12"/>
      <c r="M12" s="12"/>
    </row>
    <row r="13" spans="1:13" ht="15" customHeight="1">
      <c r="A13" s="784"/>
      <c r="B13" s="193" t="s">
        <v>171</v>
      </c>
      <c r="C13" s="192">
        <v>125</v>
      </c>
      <c r="D13" s="169" t="s">
        <v>2</v>
      </c>
      <c r="E13" s="169" t="s">
        <v>2</v>
      </c>
      <c r="F13" s="169">
        <v>111</v>
      </c>
      <c r="G13" s="169">
        <v>13</v>
      </c>
      <c r="H13" s="169" t="s">
        <v>2</v>
      </c>
      <c r="I13" s="170">
        <v>39</v>
      </c>
      <c r="J13" s="12"/>
      <c r="K13" s="12"/>
      <c r="L13" s="12"/>
      <c r="M13" s="12"/>
    </row>
    <row r="14" spans="1:13" ht="15" customHeight="1">
      <c r="A14" s="785"/>
      <c r="B14" s="191" t="s">
        <v>172</v>
      </c>
      <c r="C14" s="151">
        <v>127</v>
      </c>
      <c r="D14" s="155" t="s">
        <v>2</v>
      </c>
      <c r="E14" s="155">
        <v>309</v>
      </c>
      <c r="F14" s="155">
        <v>104</v>
      </c>
      <c r="G14" s="155">
        <v>18</v>
      </c>
      <c r="H14" s="154" t="s">
        <v>2</v>
      </c>
      <c r="I14" s="181">
        <v>28</v>
      </c>
      <c r="J14" s="14"/>
      <c r="K14" s="14"/>
      <c r="L14" s="14"/>
      <c r="M14" s="14"/>
    </row>
    <row r="15" spans="1:13" ht="15" customHeight="1">
      <c r="A15" s="76"/>
      <c r="B15" s="194"/>
      <c r="C15" s="12"/>
      <c r="D15" s="14"/>
      <c r="E15" s="14"/>
      <c r="F15" s="14"/>
      <c r="G15" s="14"/>
      <c r="H15" s="14"/>
      <c r="I15" s="14"/>
      <c r="J15" s="14"/>
      <c r="K15" s="14"/>
      <c r="L15" s="14"/>
      <c r="M15" s="14"/>
    </row>
    <row r="16" spans="1:13" ht="11.4" thickBot="1">
      <c r="A16" s="138" t="s">
        <v>175</v>
      </c>
      <c r="B16" s="120"/>
      <c r="C16" s="121"/>
      <c r="D16" s="141"/>
      <c r="E16" s="58"/>
      <c r="F16" s="58"/>
      <c r="G16" s="195"/>
      <c r="H16" s="130"/>
      <c r="I16" s="66"/>
      <c r="J16" s="18"/>
    </row>
    <row r="17" spans="1:13">
      <c r="A17" s="1" t="s">
        <v>176</v>
      </c>
      <c r="B17" s="17"/>
      <c r="C17" s="65"/>
      <c r="E17" s="105"/>
      <c r="F17" s="105"/>
      <c r="H17" s="145"/>
      <c r="I17" s="17"/>
    </row>
    <row r="18" spans="1:13">
      <c r="A18" s="1" t="s">
        <v>177</v>
      </c>
      <c r="B18" s="17"/>
      <c r="C18" s="65"/>
      <c r="E18" s="105"/>
      <c r="F18" s="105"/>
      <c r="H18" s="145"/>
      <c r="I18" s="17"/>
    </row>
    <row r="19" spans="1:13">
      <c r="A19" s="1" t="s">
        <v>178</v>
      </c>
      <c r="B19" s="17"/>
      <c r="C19" s="65"/>
      <c r="E19" s="105"/>
      <c r="F19" s="105"/>
      <c r="H19" s="145"/>
      <c r="I19" s="17"/>
    </row>
    <row r="20" spans="1:13" ht="15" customHeight="1" thickBot="1">
      <c r="B20" s="17"/>
      <c r="C20" s="65"/>
      <c r="E20" s="105"/>
      <c r="F20" s="105"/>
      <c r="H20" s="145"/>
      <c r="I20" s="17"/>
    </row>
    <row r="21" spans="1:13" ht="15" customHeight="1" thickBot="1">
      <c r="A21" s="748" t="s">
        <v>179</v>
      </c>
      <c r="B21" s="748"/>
      <c r="C21" s="748"/>
      <c r="D21" s="113"/>
      <c r="E21" s="113"/>
      <c r="F21" s="113"/>
      <c r="G21" s="113"/>
      <c r="H21" s="116"/>
      <c r="I21" s="38"/>
    </row>
    <row r="22" spans="1:13" ht="15" customHeight="1" thickBot="1">
      <c r="A22" s="749"/>
      <c r="B22" s="749"/>
      <c r="C22" s="749"/>
      <c r="D22" s="28"/>
      <c r="E22" s="28"/>
      <c r="F22" s="91"/>
      <c r="G22" s="16"/>
      <c r="I22" s="43"/>
      <c r="J22" s="3"/>
      <c r="K22" s="4"/>
      <c r="L22" s="4"/>
    </row>
    <row r="23" spans="1:13" ht="22.5" customHeight="1">
      <c r="A23" s="196"/>
      <c r="B23" s="189" t="s">
        <v>8</v>
      </c>
      <c r="C23" s="163" t="s">
        <v>14</v>
      </c>
      <c r="D23" s="118" t="s">
        <v>15</v>
      </c>
      <c r="E23" s="129" t="s">
        <v>20</v>
      </c>
      <c r="F23" s="148" t="s">
        <v>21</v>
      </c>
      <c r="G23" s="148" t="s">
        <v>18</v>
      </c>
      <c r="H23" s="148" t="s">
        <v>19</v>
      </c>
      <c r="I23" s="168" t="s">
        <v>22</v>
      </c>
      <c r="J23" s="8"/>
      <c r="K23" s="8"/>
      <c r="L23" s="8"/>
      <c r="M23" s="9"/>
    </row>
    <row r="24" spans="1:13" ht="22.5" customHeight="1">
      <c r="A24" s="366" t="s">
        <v>180</v>
      </c>
      <c r="B24" s="190">
        <v>257</v>
      </c>
      <c r="C24" s="337" t="s">
        <v>585</v>
      </c>
      <c r="D24" s="169">
        <v>406</v>
      </c>
      <c r="E24" s="169">
        <v>262</v>
      </c>
      <c r="F24" s="169">
        <v>50</v>
      </c>
      <c r="G24" s="169">
        <v>124</v>
      </c>
      <c r="H24" s="169">
        <v>236</v>
      </c>
      <c r="I24" s="170">
        <v>115</v>
      </c>
      <c r="J24" s="12"/>
      <c r="K24" s="12"/>
      <c r="L24" s="12"/>
      <c r="M24" s="12"/>
    </row>
    <row r="25" spans="1:13" ht="22.5" customHeight="1">
      <c r="A25" s="366" t="s">
        <v>181</v>
      </c>
      <c r="B25" s="192">
        <v>251</v>
      </c>
      <c r="C25" s="337" t="s">
        <v>585</v>
      </c>
      <c r="D25" s="169">
        <v>396</v>
      </c>
      <c r="E25" s="169">
        <v>260</v>
      </c>
      <c r="F25" s="169">
        <v>50</v>
      </c>
      <c r="G25" s="169">
        <v>107</v>
      </c>
      <c r="H25" s="169">
        <v>230</v>
      </c>
      <c r="I25" s="170">
        <v>8</v>
      </c>
      <c r="J25" s="12"/>
      <c r="K25" s="12"/>
      <c r="L25" s="12"/>
      <c r="M25" s="12"/>
    </row>
    <row r="26" spans="1:13" ht="22.5" customHeight="1">
      <c r="A26" s="367" t="s">
        <v>182</v>
      </c>
      <c r="B26" s="151">
        <v>6</v>
      </c>
      <c r="C26" s="155" t="s">
        <v>2</v>
      </c>
      <c r="D26" s="155">
        <v>10</v>
      </c>
      <c r="E26" s="155">
        <v>2</v>
      </c>
      <c r="F26" s="155" t="s">
        <v>2</v>
      </c>
      <c r="G26" s="155">
        <v>17</v>
      </c>
      <c r="H26" s="155">
        <v>6</v>
      </c>
      <c r="I26" s="181">
        <v>107</v>
      </c>
      <c r="J26" s="14"/>
      <c r="K26" s="14"/>
      <c r="L26" s="14"/>
      <c r="M26" s="14"/>
    </row>
    <row r="27" spans="1:13" ht="13.2" customHeight="1">
      <c r="A27" s="76"/>
      <c r="B27" s="76"/>
      <c r="C27" s="12"/>
      <c r="D27" s="14"/>
      <c r="E27" s="14"/>
      <c r="F27" s="14"/>
      <c r="G27" s="14"/>
      <c r="H27" s="14"/>
      <c r="I27" s="14"/>
      <c r="J27" s="14"/>
      <c r="K27" s="14"/>
      <c r="L27" s="14"/>
      <c r="M27" s="14"/>
    </row>
    <row r="28" spans="1:13">
      <c r="A28" s="138" t="s">
        <v>183</v>
      </c>
    </row>
    <row r="29" spans="1:13">
      <c r="A29" s="138" t="s">
        <v>184</v>
      </c>
    </row>
    <row r="30" spans="1:13">
      <c r="A30" s="138" t="s">
        <v>185</v>
      </c>
    </row>
    <row r="31" spans="1:13" ht="12.6">
      <c r="A31" s="197"/>
    </row>
    <row r="32" spans="1:13" ht="12.6">
      <c r="A32" s="198"/>
    </row>
    <row r="33" spans="1:1" s="48" customFormat="1" ht="14.4">
      <c r="A33" s="1"/>
    </row>
    <row r="34" spans="1:1" s="48" customFormat="1" ht="14.4">
      <c r="A34" s="1"/>
    </row>
    <row r="35" spans="1:1" s="48" customFormat="1" ht="14.4">
      <c r="A35" s="1"/>
    </row>
    <row r="36" spans="1:1" s="48" customFormat="1" ht="14.4">
      <c r="A36" s="1"/>
    </row>
    <row r="37" spans="1:1" s="48" customFormat="1" ht="14.4">
      <c r="A37" s="1"/>
    </row>
    <row r="38" spans="1:1" s="48" customFormat="1" ht="14.4">
      <c r="A38" s="1"/>
    </row>
    <row r="39" spans="1:1" s="48" customFormat="1" ht="14.4">
      <c r="A39" s="1"/>
    </row>
  </sheetData>
  <mergeCells count="5">
    <mergeCell ref="A11:A14"/>
    <mergeCell ref="A10:B10"/>
    <mergeCell ref="A7:B8"/>
    <mergeCell ref="A21:C22"/>
    <mergeCell ref="A5:B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J32"/>
  <sheetViews>
    <sheetView showGridLines="0" zoomScaleNormal="100" workbookViewId="0">
      <selection activeCell="B24" sqref="B24"/>
    </sheetView>
  </sheetViews>
  <sheetFormatPr baseColWidth="10" defaultColWidth="8.5546875" defaultRowHeight="10.8"/>
  <cols>
    <col min="1" max="1" width="29.5546875" style="1" customWidth="1"/>
    <col min="2" max="2" width="23.44140625" style="1" customWidth="1"/>
    <col min="3" max="3" width="28.33203125" style="46" customWidth="1"/>
    <col min="4" max="4" width="21.44140625" style="1" customWidth="1"/>
    <col min="5" max="5" width="24.44140625" style="1" customWidth="1"/>
    <col min="6" max="7" width="11.44140625" style="1" customWidth="1"/>
    <col min="8" max="8" width="13.44140625" style="1" customWidth="1"/>
    <col min="9" max="9" width="10.5546875" style="1" customWidth="1"/>
    <col min="10" max="10" width="11.5546875" style="1" customWidth="1"/>
    <col min="11" max="16384" width="8.5546875" style="1"/>
  </cols>
  <sheetData>
    <row r="1" spans="1:10" ht="15" customHeight="1"/>
    <row r="2" spans="1:10" ht="15" customHeight="1"/>
    <row r="3" spans="1:10" ht="15" customHeight="1"/>
    <row r="4" spans="1:10" ht="15" customHeight="1"/>
    <row r="5" spans="1:10" ht="15" customHeight="1">
      <c r="A5" s="82"/>
      <c r="B5" s="82"/>
      <c r="C5" s="83"/>
      <c r="D5" s="82"/>
      <c r="E5" s="82"/>
    </row>
    <row r="6" spans="1:10" ht="15" customHeight="1">
      <c r="A6" s="788" t="s">
        <v>186</v>
      </c>
      <c r="B6" s="112"/>
    </row>
    <row r="7" spans="1:10" ht="15" customHeight="1">
      <c r="A7" s="788"/>
      <c r="B7" s="112"/>
    </row>
    <row r="8" spans="1:10" ht="15" customHeight="1">
      <c r="A8" s="748" t="s">
        <v>187</v>
      </c>
      <c r="B8" s="748"/>
      <c r="C8" s="748"/>
      <c r="D8" s="2"/>
      <c r="E8" s="3"/>
      <c r="F8" s="3"/>
      <c r="G8" s="4"/>
      <c r="H8" s="4"/>
      <c r="I8" s="4"/>
    </row>
    <row r="9" spans="1:10" ht="15" customHeight="1" thickBot="1">
      <c r="A9" s="749"/>
      <c r="B9" s="749"/>
      <c r="C9" s="749"/>
      <c r="D9" s="2"/>
      <c r="E9" s="3"/>
      <c r="F9" s="3"/>
      <c r="G9" s="4"/>
      <c r="H9" s="4"/>
      <c r="I9" s="4"/>
    </row>
    <row r="10" spans="1:10" ht="52.5" customHeight="1">
      <c r="A10" s="199"/>
      <c r="B10" s="201" t="s">
        <v>188</v>
      </c>
      <c r="C10" s="200" t="s">
        <v>189</v>
      </c>
      <c r="D10" s="201" t="s">
        <v>190</v>
      </c>
      <c r="E10" s="124" t="s">
        <v>191</v>
      </c>
      <c r="F10" s="7"/>
      <c r="G10" s="8"/>
      <c r="H10" s="8"/>
      <c r="I10" s="8"/>
      <c r="J10" s="9"/>
    </row>
    <row r="11" spans="1:10" ht="15" customHeight="1">
      <c r="A11" s="697" t="s">
        <v>8</v>
      </c>
      <c r="B11" s="698">
        <v>2042</v>
      </c>
      <c r="C11" s="352" t="s">
        <v>192</v>
      </c>
      <c r="D11" s="352" t="s">
        <v>199</v>
      </c>
      <c r="E11" s="585" t="s">
        <v>586</v>
      </c>
      <c r="F11" s="12"/>
      <c r="G11" s="12"/>
      <c r="H11" s="12"/>
      <c r="I11" s="12"/>
      <c r="J11" s="12"/>
    </row>
    <row r="12" spans="1:10" ht="15" customHeight="1">
      <c r="A12" s="699" t="s">
        <v>14</v>
      </c>
      <c r="B12" s="700">
        <v>2031</v>
      </c>
      <c r="C12" s="353" t="s">
        <v>193</v>
      </c>
      <c r="D12" s="352" t="s">
        <v>199</v>
      </c>
      <c r="E12" s="586" t="s">
        <v>587</v>
      </c>
      <c r="F12" s="12"/>
      <c r="G12" s="12"/>
      <c r="H12" s="12"/>
      <c r="I12" s="12"/>
      <c r="J12" s="12"/>
    </row>
    <row r="13" spans="1:10" ht="15" customHeight="1">
      <c r="A13" s="699" t="s">
        <v>15</v>
      </c>
      <c r="B13" s="700">
        <v>2038</v>
      </c>
      <c r="C13" s="353" t="s">
        <v>194</v>
      </c>
      <c r="D13" s="353" t="s">
        <v>23</v>
      </c>
      <c r="E13" s="586" t="s">
        <v>588</v>
      </c>
    </row>
    <row r="14" spans="1:10" ht="15" customHeight="1">
      <c r="A14" s="699" t="s">
        <v>20</v>
      </c>
      <c r="B14" s="700">
        <v>2034</v>
      </c>
      <c r="C14" s="353" t="s">
        <v>195</v>
      </c>
      <c r="D14" s="353" t="s">
        <v>23</v>
      </c>
      <c r="E14" s="586" t="s">
        <v>589</v>
      </c>
      <c r="F14" s="14"/>
      <c r="G14" s="14"/>
      <c r="H14" s="14"/>
      <c r="I14" s="14"/>
      <c r="J14" s="14"/>
    </row>
    <row r="15" spans="1:10" ht="15" customHeight="1">
      <c r="A15" s="699" t="s">
        <v>21</v>
      </c>
      <c r="B15" s="701" t="s">
        <v>2</v>
      </c>
      <c r="C15" s="353" t="s">
        <v>196</v>
      </c>
      <c r="D15" s="353" t="s">
        <v>200</v>
      </c>
      <c r="E15" s="586" t="s">
        <v>590</v>
      </c>
    </row>
    <row r="16" spans="1:10" ht="15" customHeight="1">
      <c r="A16" s="699" t="s">
        <v>18</v>
      </c>
      <c r="B16" s="701" t="s">
        <v>2</v>
      </c>
      <c r="C16" s="353" t="s">
        <v>197</v>
      </c>
      <c r="D16" s="353" t="s">
        <v>200</v>
      </c>
      <c r="E16" s="586" t="s">
        <v>591</v>
      </c>
    </row>
    <row r="17" spans="1:10" ht="15" customHeight="1">
      <c r="A17" s="699" t="s">
        <v>22</v>
      </c>
      <c r="B17" s="701" t="s">
        <v>2</v>
      </c>
      <c r="C17" s="353" t="s">
        <v>198</v>
      </c>
      <c r="D17" s="353" t="s">
        <v>201</v>
      </c>
      <c r="E17" s="586" t="s">
        <v>592</v>
      </c>
      <c r="F17" s="3"/>
      <c r="G17" s="4"/>
      <c r="H17" s="4"/>
      <c r="I17" s="4"/>
    </row>
    <row r="18" spans="1:10" ht="15" customHeight="1">
      <c r="A18" s="5"/>
      <c r="B18" s="5"/>
      <c r="C18" s="6"/>
      <c r="D18" s="5"/>
      <c r="E18" s="6"/>
      <c r="F18" s="7"/>
      <c r="G18" s="8"/>
      <c r="H18" s="8"/>
      <c r="I18" s="8"/>
      <c r="J18" s="9"/>
    </row>
    <row r="19" spans="1:10" ht="10.199999999999999" customHeight="1">
      <c r="A19" s="138" t="s">
        <v>202</v>
      </c>
      <c r="B19" s="5"/>
      <c r="C19" s="6"/>
      <c r="D19" s="5"/>
      <c r="E19" s="6"/>
      <c r="F19" s="7"/>
      <c r="G19" s="8"/>
      <c r="H19" s="8"/>
      <c r="I19" s="8"/>
      <c r="J19" s="9"/>
    </row>
    <row r="20" spans="1:10" ht="11.4" thickBot="1">
      <c r="A20" s="138" t="s">
        <v>203</v>
      </c>
      <c r="B20" s="138"/>
      <c r="C20" s="121"/>
      <c r="D20" s="202"/>
    </row>
    <row r="21" spans="1:10">
      <c r="A21" s="138" t="s">
        <v>204</v>
      </c>
      <c r="B21" s="138"/>
    </row>
    <row r="22" spans="1:10">
      <c r="A22" s="138" t="s">
        <v>205</v>
      </c>
      <c r="B22" s="138"/>
    </row>
    <row r="23" spans="1:10">
      <c r="B23" s="138"/>
    </row>
    <row r="24" spans="1:10">
      <c r="A24" s="203"/>
      <c r="B24" s="203"/>
    </row>
    <row r="25" spans="1:10">
      <c r="A25" s="204"/>
      <c r="B25" s="204"/>
    </row>
    <row r="29" spans="1:10" s="48" customFormat="1" ht="14.4">
      <c r="A29" s="1"/>
      <c r="B29" s="1"/>
    </row>
    <row r="30" spans="1:10" s="48" customFormat="1" ht="14.4">
      <c r="A30" s="52"/>
      <c r="B30" s="52"/>
    </row>
    <row r="31" spans="1:10" s="48" customFormat="1" ht="14.4">
      <c r="A31" s="1"/>
      <c r="B31" s="1"/>
    </row>
    <row r="32" spans="1:10" s="48" customFormat="1" ht="14.4">
      <c r="A32" s="1"/>
      <c r="B32" s="1"/>
    </row>
  </sheetData>
  <mergeCells count="2">
    <mergeCell ref="A6:A7"/>
    <mergeCell ref="A8: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EE7EB9397EEC4FAEF96D640C6FA11A" ma:contentTypeVersion="19" ma:contentTypeDescription="Create a new document." ma:contentTypeScope="" ma:versionID="7a03e05c60879ace7d151cc7dd6f2d2b">
  <xsd:schema xmlns:xsd="http://www.w3.org/2001/XMLSchema" xmlns:xs="http://www.w3.org/2001/XMLSchema" xmlns:p="http://schemas.microsoft.com/office/2006/metadata/properties" xmlns:ns2="873ba93c-0e6e-45cf-a0fa-63b1300ff2ac" xmlns:ns3="d2e8888c-93c7-4a69-8650-349354eae120" targetNamespace="http://schemas.microsoft.com/office/2006/metadata/properties" ma:root="true" ma:fieldsID="5b5376b7b53bf85887919c8535fa4fb9" ns2:_="" ns3:_="">
    <xsd:import namespace="873ba93c-0e6e-45cf-a0fa-63b1300ff2ac"/>
    <xsd:import namespace="d2e8888c-93c7-4a69-8650-349354eae1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a93c-0e6e-45cf-a0fa-63b1300ff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92cdb9-8095-4adb-8577-65e2efc37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8888c-93c7-4a69-8650-349354eae1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9231c-6ca9-4d3b-9912-7c5445804cac}" ma:internalName="TaxCatchAll" ma:showField="CatchAllData" ma:web="d2e8888c-93c7-4a69-8650-349354eae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3ba93c-0e6e-45cf-a0fa-63b1300ff2ac">
      <Terms xmlns="http://schemas.microsoft.com/office/infopath/2007/PartnerControls"/>
    </lcf76f155ced4ddcb4097134ff3c332f>
    <TaxCatchAll xmlns="d2e8888c-93c7-4a69-8650-349354eae120" xsi:nil="true"/>
  </documentManagement>
</p:properties>
</file>

<file path=customXml/itemProps1.xml><?xml version="1.0" encoding="utf-8"?>
<ds:datastoreItem xmlns:ds="http://schemas.openxmlformats.org/officeDocument/2006/customXml" ds:itemID="{EF081242-BE9A-434A-8288-A6AEC6322DA8}">
  <ds:schemaRefs>
    <ds:schemaRef ds:uri="http://schemas.microsoft.com/sharepoint/v3/contenttype/forms"/>
  </ds:schemaRefs>
</ds:datastoreItem>
</file>

<file path=customXml/itemProps2.xml><?xml version="1.0" encoding="utf-8"?>
<ds:datastoreItem xmlns:ds="http://schemas.openxmlformats.org/officeDocument/2006/customXml" ds:itemID="{6BC9359F-C33E-4837-904B-8028466BF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a93c-0e6e-45cf-a0fa-63b1300ff2ac"/>
    <ds:schemaRef ds:uri="d2e8888c-93c7-4a69-8650-349354eae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4D3473-B078-4748-ABA1-D2EFA0B926D6}">
  <ds:schemaRefs>
    <ds:schemaRef ds:uri="http://schemas.microsoft.com/office/2006/metadata/properties"/>
    <ds:schemaRef ds:uri="http://schemas.microsoft.com/office/infopath/2007/PartnerControls"/>
    <ds:schemaRef ds:uri="873ba93c-0e6e-45cf-a0fa-63b1300ff2ac"/>
    <ds:schemaRef ds:uri="d2e8888c-93c7-4a69-8650-349354eae1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Índice</vt:lpstr>
      <vt:lpstr>ESG KPIs</vt:lpstr>
      <vt:lpstr>Comunidades</vt:lpstr>
      <vt:lpstr>Meio Ambiente</vt:lpstr>
      <vt:lpstr>Emissões de GEE e energia</vt:lpstr>
      <vt:lpstr>Água</vt:lpstr>
      <vt:lpstr>Resíduos</vt:lpstr>
      <vt:lpstr>Biodiversidade</vt:lpstr>
      <vt:lpstr>Fechamento</vt:lpstr>
      <vt:lpstr>Segurança</vt:lpstr>
      <vt:lpstr>Nossa gente</vt:lpstr>
      <vt:lpstr>Emprego</vt:lpstr>
      <vt:lpstr>Retenção</vt:lpstr>
      <vt:lpstr>Treinamentos</vt:lpstr>
      <vt:lpstr>Responsabilidade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Gordon</dc:creator>
  <cp:keywords/>
  <dc:description/>
  <cp:lastModifiedBy>Mariana Macarachvili</cp:lastModifiedBy>
  <cp:revision/>
  <dcterms:created xsi:type="dcterms:W3CDTF">2025-06-18T08:22:59Z</dcterms:created>
  <dcterms:modified xsi:type="dcterms:W3CDTF">2025-11-04T14:06:37Z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0x01010080EE7EB9397EEC4FAEF96D640C6FA11A</vt:lpwstr>
  </property>
  <property fmtid="{D5CDD505-2E9C-101B-9397-08002B2CF9AE}" pid="3" name="MediaServiceImageTags">
    <vt:lpwstr/>
  </property>
</Properties>
</file>